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HEAL\documents\Publications\2019\GECCO\Burlacu\data\"/>
    </mc:Choice>
  </mc:AlternateContent>
  <xr:revisionPtr revIDLastSave="0" documentId="13_ncr:1_{77C17320-FC90-4D23-87D4-1377DC9486A4}" xr6:coauthVersionLast="40" xr6:coauthVersionMax="40" xr10:uidLastSave="{00000000-0000-0000-0000-000000000000}"/>
  <bookViews>
    <workbookView xWindow="-120" yWindow="480" windowWidth="38640" windowHeight="21240" activeTab="3" xr2:uid="{00000000-000D-0000-FFFF-FFFF00000000}"/>
  </bookViews>
  <sheets>
    <sheet name="R2 stats" sheetId="1" r:id="rId1"/>
    <sheet name="sorted R2 train" sheetId="2" r:id="rId2"/>
    <sheet name="sorted R2 test" sheetId="5" r:id="rId3"/>
    <sheet name="pareto front stats" sheetId="26" r:id="rId4"/>
    <sheet name="avg execution time" sheetId="15" r:id="rId5"/>
    <sheet name="hypervolume_raw" sheetId="20" r:id="rId6"/>
    <sheet name="hypervolume" sheetId="21" r:id="rId7"/>
    <sheet name="hypervolume aggregated" sheetId="22" r:id="rId8"/>
    <sheet name="hypervolumes per problem" sheetId="23" r:id="rId9"/>
    <sheet name="hypervolume ranked" sheetId="24" r:id="rId10"/>
  </sheets>
  <definedNames>
    <definedName name="solver_eng" localSheetId="1" hidden="1">1</definedName>
    <definedName name="solver_neg" localSheetId="1" hidden="1">1</definedName>
    <definedName name="solver_num" localSheetId="1" hidden="1">0</definedName>
    <definedName name="solver_opt" localSheetId="1" hidden="1">'sorted R2 train'!$P$2</definedName>
    <definedName name="solver_typ" localSheetId="1" hidden="1">1</definedName>
    <definedName name="solver_val" localSheetId="1" hidden="1">0</definedName>
    <definedName name="solver_ver" localSheetId="1" hidden="1">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2" i="26" l="1"/>
  <c r="N42" i="26"/>
  <c r="O41" i="26"/>
  <c r="N41" i="26"/>
  <c r="O40" i="26"/>
  <c r="N40" i="26"/>
  <c r="O39" i="26"/>
  <c r="N39" i="26"/>
  <c r="O38" i="26"/>
  <c r="N38" i="26"/>
  <c r="O37" i="26"/>
  <c r="N37" i="26"/>
  <c r="O36" i="26"/>
  <c r="N36" i="26"/>
  <c r="O35" i="26"/>
  <c r="N35" i="26"/>
  <c r="O34" i="26"/>
  <c r="N34" i="26"/>
  <c r="O33" i="26"/>
  <c r="N33" i="26"/>
  <c r="O32" i="26"/>
  <c r="N32" i="26"/>
  <c r="O31" i="26"/>
  <c r="N31" i="26"/>
  <c r="O30" i="26"/>
  <c r="N30" i="26"/>
  <c r="O29" i="26"/>
  <c r="N29" i="26"/>
  <c r="O28" i="26"/>
  <c r="N28" i="26"/>
  <c r="O27" i="26"/>
  <c r="N27" i="26"/>
  <c r="O26" i="26"/>
  <c r="N26" i="26"/>
  <c r="O25" i="26"/>
  <c r="N25" i="26"/>
  <c r="N21" i="26"/>
  <c r="N20" i="26"/>
  <c r="N19" i="26"/>
  <c r="N18" i="26"/>
  <c r="N17" i="26"/>
  <c r="N16" i="26"/>
  <c r="N15" i="26"/>
  <c r="N14" i="26"/>
  <c r="N13" i="26"/>
  <c r="N12" i="26"/>
  <c r="N11" i="26"/>
  <c r="N10" i="26"/>
  <c r="N9" i="26"/>
  <c r="N8" i="26"/>
  <c r="N7" i="26"/>
  <c r="N6" i="26"/>
  <c r="N5" i="26"/>
  <c r="N4" i="26"/>
  <c r="O21" i="26"/>
  <c r="O20" i="26"/>
  <c r="O19" i="26"/>
  <c r="O18" i="26"/>
  <c r="O17" i="26"/>
  <c r="O16" i="26"/>
  <c r="O15" i="26"/>
  <c r="O14" i="26"/>
  <c r="O13" i="26"/>
  <c r="O12" i="26"/>
  <c r="O11" i="26"/>
  <c r="O10" i="26"/>
  <c r="O9" i="26"/>
  <c r="O8" i="26"/>
  <c r="O7" i="26"/>
  <c r="O6" i="26"/>
  <c r="O5" i="26"/>
  <c r="O4" i="26"/>
  <c r="S27" i="23" l="1"/>
  <c r="R27" i="23"/>
  <c r="Q27" i="23"/>
  <c r="W41" i="23" s="1"/>
  <c r="P27" i="23"/>
  <c r="O27" i="23"/>
  <c r="U27" i="23" s="1"/>
  <c r="N27" i="23"/>
  <c r="S34" i="23"/>
  <c r="R34" i="23"/>
  <c r="Q34" i="23"/>
  <c r="P34" i="23"/>
  <c r="O34" i="23"/>
  <c r="U34" i="23" s="1"/>
  <c r="N34" i="23"/>
  <c r="T34" i="23" s="1"/>
  <c r="S42" i="23"/>
  <c r="R42" i="23"/>
  <c r="Q42" i="23"/>
  <c r="W42" i="23" s="1"/>
  <c r="P42" i="23"/>
  <c r="O42" i="23"/>
  <c r="N42" i="23"/>
  <c r="S32" i="23"/>
  <c r="R32" i="23"/>
  <c r="X32" i="23" s="1"/>
  <c r="Q32" i="23"/>
  <c r="P32" i="23"/>
  <c r="O32" i="23"/>
  <c r="U32" i="23" s="1"/>
  <c r="N32" i="23"/>
  <c r="S38" i="23"/>
  <c r="R38" i="23"/>
  <c r="Q38" i="23"/>
  <c r="P38" i="23"/>
  <c r="O38" i="23"/>
  <c r="N38" i="23"/>
  <c r="S30" i="23"/>
  <c r="R30" i="23"/>
  <c r="Q30" i="23"/>
  <c r="P30" i="23"/>
  <c r="O30" i="23"/>
  <c r="U30" i="23" s="1"/>
  <c r="N30" i="23"/>
  <c r="S26" i="23"/>
  <c r="R26" i="23"/>
  <c r="Q26" i="23"/>
  <c r="P26" i="23"/>
  <c r="O26" i="23"/>
  <c r="U26" i="23" s="1"/>
  <c r="N26" i="23"/>
  <c r="S31" i="23"/>
  <c r="Y31" i="23" s="1"/>
  <c r="R31" i="23"/>
  <c r="X27" i="23" s="1"/>
  <c r="Q31" i="23"/>
  <c r="P31" i="23"/>
  <c r="O31" i="23"/>
  <c r="U31" i="23" s="1"/>
  <c r="N31" i="23"/>
  <c r="T31" i="23" s="1"/>
  <c r="S37" i="23"/>
  <c r="R37" i="23"/>
  <c r="Q37" i="23"/>
  <c r="P37" i="23"/>
  <c r="V37" i="23" s="1"/>
  <c r="O37" i="23"/>
  <c r="N37" i="23"/>
  <c r="S25" i="23"/>
  <c r="R25" i="23"/>
  <c r="X38" i="23" s="1"/>
  <c r="Q25" i="23"/>
  <c r="P25" i="23"/>
  <c r="O25" i="23"/>
  <c r="U36" i="23" s="1"/>
  <c r="N25" i="23"/>
  <c r="S29" i="23"/>
  <c r="R29" i="23"/>
  <c r="Q29" i="23"/>
  <c r="P29" i="23"/>
  <c r="O29" i="23"/>
  <c r="N29" i="23"/>
  <c r="T29" i="23" s="1"/>
  <c r="S41" i="23"/>
  <c r="Y41" i="23" s="1"/>
  <c r="R41" i="23"/>
  <c r="Q41" i="23"/>
  <c r="P41" i="23"/>
  <c r="O41" i="23"/>
  <c r="N41" i="23"/>
  <c r="S33" i="23"/>
  <c r="R33" i="23"/>
  <c r="X33" i="23" s="1"/>
  <c r="Q33" i="23"/>
  <c r="P33" i="23"/>
  <c r="V33" i="23" s="1"/>
  <c r="O33" i="23"/>
  <c r="U33" i="23" s="1"/>
  <c r="N33" i="23"/>
  <c r="S35" i="23"/>
  <c r="R35" i="23"/>
  <c r="Q35" i="23"/>
  <c r="P35" i="23"/>
  <c r="O35" i="23"/>
  <c r="U35" i="23" s="1"/>
  <c r="N35" i="23"/>
  <c r="T35" i="23" s="1"/>
  <c r="S28" i="23"/>
  <c r="R28" i="23"/>
  <c r="Q28" i="23"/>
  <c r="W28" i="23" s="1"/>
  <c r="P28" i="23"/>
  <c r="O28" i="23"/>
  <c r="N28" i="23"/>
  <c r="S39" i="23"/>
  <c r="R39" i="23"/>
  <c r="X39" i="23" s="1"/>
  <c r="Q39" i="23"/>
  <c r="P39" i="23"/>
  <c r="O39" i="23"/>
  <c r="N39" i="23"/>
  <c r="S36" i="23"/>
  <c r="R36" i="23"/>
  <c r="X36" i="23" s="1"/>
  <c r="Q36" i="23"/>
  <c r="W36" i="23" s="1"/>
  <c r="P36" i="23"/>
  <c r="V36" i="23" s="1"/>
  <c r="O36" i="23"/>
  <c r="N36" i="23"/>
  <c r="S40" i="23"/>
  <c r="R40" i="23"/>
  <c r="Q40" i="23"/>
  <c r="P40" i="23"/>
  <c r="O40" i="23"/>
  <c r="U40" i="23" s="1"/>
  <c r="N40" i="23"/>
  <c r="T40" i="23" s="1"/>
  <c r="N58" i="23"/>
  <c r="O58" i="23"/>
  <c r="P58" i="23"/>
  <c r="Q58" i="23"/>
  <c r="R58" i="23"/>
  <c r="X58" i="23" s="1"/>
  <c r="S58" i="23"/>
  <c r="N59" i="23"/>
  <c r="O59" i="23"/>
  <c r="P59" i="23"/>
  <c r="Q59" i="23"/>
  <c r="R59" i="23"/>
  <c r="S59" i="23"/>
  <c r="N51" i="23"/>
  <c r="O51" i="23"/>
  <c r="P51" i="23"/>
  <c r="Q51" i="23"/>
  <c r="R51" i="23"/>
  <c r="X51" i="23" s="1"/>
  <c r="S51" i="23"/>
  <c r="N55" i="23"/>
  <c r="O55" i="23"/>
  <c r="P55" i="23"/>
  <c r="Q55" i="23"/>
  <c r="R55" i="23"/>
  <c r="S55" i="23"/>
  <c r="N54" i="23"/>
  <c r="O54" i="23"/>
  <c r="P54" i="23"/>
  <c r="Q54" i="23"/>
  <c r="R54" i="23"/>
  <c r="S54" i="23"/>
  <c r="N62" i="23"/>
  <c r="O62" i="23"/>
  <c r="P62" i="23"/>
  <c r="Q62" i="23"/>
  <c r="R62" i="23"/>
  <c r="S62" i="23"/>
  <c r="N52" i="23"/>
  <c r="O52" i="23"/>
  <c r="P52" i="23"/>
  <c r="Q52" i="23"/>
  <c r="W52" i="23" s="1"/>
  <c r="R52" i="23"/>
  <c r="S52" i="23"/>
  <c r="N46" i="23"/>
  <c r="O46" i="23"/>
  <c r="P46" i="23"/>
  <c r="Q46" i="23"/>
  <c r="R46" i="23"/>
  <c r="S46" i="23"/>
  <c r="N57" i="23"/>
  <c r="O57" i="23"/>
  <c r="P57" i="23"/>
  <c r="Q57" i="23"/>
  <c r="R57" i="23"/>
  <c r="S57" i="23"/>
  <c r="N53" i="23"/>
  <c r="T53" i="23" s="1"/>
  <c r="O53" i="23"/>
  <c r="U53" i="23" s="1"/>
  <c r="P53" i="23"/>
  <c r="Q53" i="23"/>
  <c r="R53" i="23"/>
  <c r="S53" i="23"/>
  <c r="N48" i="23"/>
  <c r="O48" i="23"/>
  <c r="P48" i="23"/>
  <c r="Q48" i="23"/>
  <c r="W48" i="23" s="1"/>
  <c r="R48" i="23"/>
  <c r="S48" i="23"/>
  <c r="N50" i="23"/>
  <c r="O50" i="23"/>
  <c r="P50" i="23"/>
  <c r="Q50" i="23"/>
  <c r="R50" i="23"/>
  <c r="S50" i="23"/>
  <c r="N60" i="23"/>
  <c r="O60" i="23"/>
  <c r="P60" i="23"/>
  <c r="Q60" i="23"/>
  <c r="R60" i="23"/>
  <c r="S60" i="23"/>
  <c r="N49" i="23"/>
  <c r="T49" i="23" s="1"/>
  <c r="O49" i="23"/>
  <c r="U49" i="23" s="1"/>
  <c r="P49" i="23"/>
  <c r="Q49" i="23"/>
  <c r="R49" i="23"/>
  <c r="S49" i="23"/>
  <c r="N63" i="23"/>
  <c r="O63" i="23"/>
  <c r="P63" i="23"/>
  <c r="V63" i="23" s="1"/>
  <c r="Q63" i="23"/>
  <c r="W63" i="23" s="1"/>
  <c r="R63" i="23"/>
  <c r="S63" i="23"/>
  <c r="N56" i="23"/>
  <c r="O56" i="23"/>
  <c r="P56" i="23"/>
  <c r="Q56" i="23"/>
  <c r="R56" i="23"/>
  <c r="S56" i="23"/>
  <c r="Y56" i="23" s="1"/>
  <c r="N47" i="23"/>
  <c r="O47" i="23"/>
  <c r="P47" i="23"/>
  <c r="Q47" i="23"/>
  <c r="R47" i="23"/>
  <c r="S47" i="23"/>
  <c r="S61" i="23"/>
  <c r="R61" i="23"/>
  <c r="X61" i="23" s="1"/>
  <c r="Q61" i="23"/>
  <c r="P61" i="23"/>
  <c r="O61" i="23"/>
  <c r="N61" i="23"/>
  <c r="W51" i="23" l="1"/>
  <c r="X56" i="23"/>
  <c r="X46" i="23"/>
  <c r="T59" i="23"/>
  <c r="W33" i="23"/>
  <c r="W47" i="23"/>
  <c r="U56" i="23"/>
  <c r="Y49" i="23"/>
  <c r="W60" i="23"/>
  <c r="U50" i="23"/>
  <c r="Y53" i="23"/>
  <c r="W57" i="23"/>
  <c r="U46" i="23"/>
  <c r="Y62" i="23"/>
  <c r="W54" i="23"/>
  <c r="U55" i="23"/>
  <c r="Y59" i="23"/>
  <c r="W58" i="23"/>
  <c r="X40" i="23"/>
  <c r="T39" i="23"/>
  <c r="V28" i="23"/>
  <c r="X35" i="23"/>
  <c r="Z35" i="23" s="1"/>
  <c r="T41" i="23"/>
  <c r="AA41" i="23" s="1"/>
  <c r="V29" i="23"/>
  <c r="V26" i="23"/>
  <c r="X30" i="23"/>
  <c r="T32" i="23"/>
  <c r="V42" i="23"/>
  <c r="X34" i="23"/>
  <c r="X31" i="23"/>
  <c r="Y46" i="23"/>
  <c r="AA46" i="23" s="1"/>
  <c r="V52" i="23"/>
  <c r="W37" i="23"/>
  <c r="W27" i="23"/>
  <c r="W30" i="23"/>
  <c r="U61" i="23"/>
  <c r="T61" i="23"/>
  <c r="V47" i="23"/>
  <c r="Z47" i="23" s="1"/>
  <c r="T56" i="23"/>
  <c r="Z56" i="23" s="1"/>
  <c r="X49" i="23"/>
  <c r="V60" i="23"/>
  <c r="T50" i="23"/>
  <c r="X53" i="23"/>
  <c r="V57" i="23"/>
  <c r="T46" i="23"/>
  <c r="X62" i="23"/>
  <c r="V54" i="23"/>
  <c r="T55" i="23"/>
  <c r="AA55" i="23" s="1"/>
  <c r="X59" i="23"/>
  <c r="V58" i="23"/>
  <c r="U39" i="23"/>
  <c r="Y35" i="23"/>
  <c r="U41" i="23"/>
  <c r="W29" i="23"/>
  <c r="W26" i="23"/>
  <c r="U62" i="23"/>
  <c r="AA62" i="23" s="1"/>
  <c r="T25" i="23"/>
  <c r="T62" i="23"/>
  <c r="V61" i="23"/>
  <c r="U47" i="23"/>
  <c r="Y63" i="23"/>
  <c r="W49" i="23"/>
  <c r="Z49" i="23" s="1"/>
  <c r="U60" i="23"/>
  <c r="AA60" i="23" s="1"/>
  <c r="Y48" i="23"/>
  <c r="W53" i="23"/>
  <c r="U57" i="23"/>
  <c r="Y52" i="23"/>
  <c r="W62" i="23"/>
  <c r="U54" i="23"/>
  <c r="Y51" i="23"/>
  <c r="W59" i="23"/>
  <c r="AA59" i="23" s="1"/>
  <c r="U58" i="23"/>
  <c r="Z58" i="23" s="1"/>
  <c r="T36" i="23"/>
  <c r="V39" i="23"/>
  <c r="X28" i="23"/>
  <c r="T33" i="23"/>
  <c r="V41" i="23"/>
  <c r="V31" i="23"/>
  <c r="X26" i="23"/>
  <c r="T38" i="23"/>
  <c r="Z38" i="23" s="1"/>
  <c r="V32" i="23"/>
  <c r="X42" i="23"/>
  <c r="T27" i="23"/>
  <c r="AA27" i="23" s="1"/>
  <c r="X25" i="23"/>
  <c r="Y50" i="23"/>
  <c r="Y55" i="23"/>
  <c r="Y61" i="23"/>
  <c r="AA61" i="23" s="1"/>
  <c r="V48" i="23"/>
  <c r="AA48" i="23" s="1"/>
  <c r="W61" i="23"/>
  <c r="T47" i="23"/>
  <c r="X63" i="23"/>
  <c r="V49" i="23"/>
  <c r="T60" i="23"/>
  <c r="X48" i="23"/>
  <c r="V53" i="23"/>
  <c r="AA53" i="23" s="1"/>
  <c r="T57" i="23"/>
  <c r="Z57" i="23" s="1"/>
  <c r="X52" i="23"/>
  <c r="V62" i="23"/>
  <c r="T54" i="23"/>
  <c r="AA54" i="23" s="1"/>
  <c r="V59" i="23"/>
  <c r="T58" i="23"/>
  <c r="W39" i="23"/>
  <c r="Y28" i="23"/>
  <c r="Y29" i="23"/>
  <c r="U37" i="23"/>
  <c r="W31" i="23"/>
  <c r="Y30" i="23"/>
  <c r="W32" i="23"/>
  <c r="Y42" i="23"/>
  <c r="U25" i="23"/>
  <c r="AA25" i="23" s="1"/>
  <c r="X41" i="23"/>
  <c r="V38" i="23"/>
  <c r="V27" i="23"/>
  <c r="W40" i="23"/>
  <c r="U38" i="23"/>
  <c r="X29" i="23"/>
  <c r="V51" i="23"/>
  <c r="W38" i="23"/>
  <c r="Y47" i="23"/>
  <c r="U63" i="23"/>
  <c r="Y60" i="23"/>
  <c r="W50" i="23"/>
  <c r="U48" i="23"/>
  <c r="Y57" i="23"/>
  <c r="W46" i="23"/>
  <c r="U52" i="23"/>
  <c r="Y54" i="23"/>
  <c r="W55" i="23"/>
  <c r="U51" i="23"/>
  <c r="Y58" i="23"/>
  <c r="V40" i="23"/>
  <c r="Z40" i="23" s="1"/>
  <c r="V35" i="23"/>
  <c r="X37" i="23"/>
  <c r="T26" i="23"/>
  <c r="Z26" i="23" s="1"/>
  <c r="V30" i="23"/>
  <c r="AA30" i="23" s="1"/>
  <c r="V34" i="23"/>
  <c r="U59" i="23"/>
  <c r="T30" i="23"/>
  <c r="X50" i="23"/>
  <c r="Z50" i="23" s="1"/>
  <c r="X55" i="23"/>
  <c r="W56" i="23"/>
  <c r="X47" i="23"/>
  <c r="V56" i="23"/>
  <c r="T63" i="23"/>
  <c r="AA63" i="23" s="1"/>
  <c r="X60" i="23"/>
  <c r="V50" i="23"/>
  <c r="T48" i="23"/>
  <c r="X57" i="23"/>
  <c r="V46" i="23"/>
  <c r="T52" i="23"/>
  <c r="Z52" i="23" s="1"/>
  <c r="X54" i="23"/>
  <c r="V55" i="23"/>
  <c r="T51" i="23"/>
  <c r="Y36" i="23"/>
  <c r="U28" i="23"/>
  <c r="W35" i="23"/>
  <c r="Y33" i="23"/>
  <c r="U29" i="23"/>
  <c r="Z29" i="23" s="1"/>
  <c r="W25" i="23"/>
  <c r="Y37" i="23"/>
  <c r="Y38" i="23"/>
  <c r="U42" i="23"/>
  <c r="W34" i="23"/>
  <c r="Y27" i="23"/>
  <c r="AA33" i="23"/>
  <c r="Z33" i="23"/>
  <c r="Z27" i="23"/>
  <c r="Z36" i="23"/>
  <c r="AA36" i="23"/>
  <c r="Z31" i="23"/>
  <c r="AA29" i="23"/>
  <c r="T28" i="23"/>
  <c r="Y34" i="23"/>
  <c r="Y39" i="23"/>
  <c r="T42" i="23"/>
  <c r="Y26" i="23"/>
  <c r="AA31" i="23"/>
  <c r="Y32" i="23"/>
  <c r="AA32" i="23" s="1"/>
  <c r="Y40" i="23"/>
  <c r="AA40" i="23" s="1"/>
  <c r="V25" i="23"/>
  <c r="Y25" i="23"/>
  <c r="T37" i="23"/>
  <c r="AA56" i="23"/>
  <c r="AA49" i="23"/>
  <c r="AA50" i="23"/>
  <c r="Z46" i="23"/>
  <c r="Z62" i="23"/>
  <c r="Z61" i="23"/>
  <c r="AA47" i="23"/>
  <c r="AA57" i="23"/>
  <c r="Z51" i="23"/>
  <c r="AA51" i="23"/>
  <c r="AA58" i="23"/>
  <c r="AG10" i="22"/>
  <c r="AH10" i="22"/>
  <c r="AG16" i="22"/>
  <c r="AH16" i="22"/>
  <c r="AG22" i="22"/>
  <c r="AH22" i="22"/>
  <c r="AG28" i="22"/>
  <c r="AH28" i="22"/>
  <c r="AG34" i="22"/>
  <c r="AH34" i="22"/>
  <c r="AG40" i="22"/>
  <c r="AH40" i="22"/>
  <c r="AG46" i="22"/>
  <c r="AH46" i="22"/>
  <c r="AG52" i="22"/>
  <c r="AH52" i="22"/>
  <c r="AG58" i="22"/>
  <c r="AH58" i="22"/>
  <c r="AG64" i="22"/>
  <c r="AH64" i="22"/>
  <c r="AG70" i="22"/>
  <c r="AH70" i="22"/>
  <c r="AG76" i="22"/>
  <c r="AH76" i="22"/>
  <c r="AG82" i="22"/>
  <c r="AH82" i="22"/>
  <c r="AG88" i="22"/>
  <c r="AH88" i="22"/>
  <c r="AG94" i="22"/>
  <c r="AH94" i="22"/>
  <c r="AG100" i="22"/>
  <c r="AH100" i="22"/>
  <c r="AG106" i="22"/>
  <c r="AH106" i="22"/>
  <c r="AG5" i="22"/>
  <c r="AH5" i="22"/>
  <c r="AG11" i="22"/>
  <c r="AH11" i="22"/>
  <c r="AG17" i="22"/>
  <c r="AH17" i="22"/>
  <c r="AG23" i="22"/>
  <c r="AH23" i="22"/>
  <c r="AG29" i="22"/>
  <c r="AH29" i="22"/>
  <c r="AG35" i="22"/>
  <c r="AH35" i="22"/>
  <c r="AG41" i="22"/>
  <c r="AH41" i="22"/>
  <c r="AG47" i="22"/>
  <c r="AH47" i="22"/>
  <c r="AG53" i="22"/>
  <c r="AH53" i="22"/>
  <c r="AG59" i="22"/>
  <c r="AH59" i="22"/>
  <c r="AG65" i="22"/>
  <c r="AH65" i="22"/>
  <c r="AG71" i="22"/>
  <c r="AH71" i="22"/>
  <c r="AG77" i="22"/>
  <c r="AH77" i="22"/>
  <c r="AG83" i="22"/>
  <c r="AH83" i="22"/>
  <c r="AG89" i="22"/>
  <c r="AH89" i="22"/>
  <c r="AG95" i="22"/>
  <c r="AH95" i="22"/>
  <c r="AG101" i="22"/>
  <c r="AH101" i="22"/>
  <c r="AG107" i="22"/>
  <c r="AH107" i="22"/>
  <c r="AG6" i="22"/>
  <c r="AH6" i="22"/>
  <c r="AG12" i="22"/>
  <c r="AH12" i="22"/>
  <c r="AG18" i="22"/>
  <c r="AH18" i="22"/>
  <c r="AG24" i="22"/>
  <c r="AH24" i="22"/>
  <c r="AG30" i="22"/>
  <c r="AH30" i="22"/>
  <c r="AG36" i="22"/>
  <c r="AH36" i="22"/>
  <c r="AG42" i="22"/>
  <c r="AH42" i="22"/>
  <c r="AG48" i="22"/>
  <c r="AH48" i="22"/>
  <c r="AG54" i="22"/>
  <c r="AH54" i="22"/>
  <c r="AG60" i="22"/>
  <c r="AH60" i="22"/>
  <c r="AG66" i="22"/>
  <c r="AH66" i="22"/>
  <c r="AG72" i="22"/>
  <c r="AH72" i="22"/>
  <c r="AG78" i="22"/>
  <c r="AH78" i="22"/>
  <c r="AG84" i="22"/>
  <c r="AH84" i="22"/>
  <c r="AG90" i="22"/>
  <c r="AH90" i="22"/>
  <c r="AG96" i="22"/>
  <c r="AH96" i="22"/>
  <c r="AG102" i="22"/>
  <c r="AH102" i="22"/>
  <c r="AG108" i="22"/>
  <c r="AH108" i="22"/>
  <c r="AG7" i="22"/>
  <c r="AH7" i="22"/>
  <c r="AG13" i="22"/>
  <c r="AH13" i="22"/>
  <c r="AG19" i="22"/>
  <c r="AH19" i="22"/>
  <c r="AG25" i="22"/>
  <c r="AH25" i="22"/>
  <c r="AG31" i="22"/>
  <c r="AH31" i="22"/>
  <c r="AG37" i="22"/>
  <c r="AH37" i="22"/>
  <c r="AG43" i="22"/>
  <c r="AH43" i="22"/>
  <c r="AG49" i="22"/>
  <c r="AH49" i="22"/>
  <c r="AG55" i="22"/>
  <c r="AH55" i="22"/>
  <c r="AG61" i="22"/>
  <c r="AH61" i="22"/>
  <c r="AG67" i="22"/>
  <c r="AH67" i="22"/>
  <c r="AG73" i="22"/>
  <c r="AH73" i="22"/>
  <c r="AG79" i="22"/>
  <c r="AH79" i="22"/>
  <c r="AG85" i="22"/>
  <c r="AH85" i="22"/>
  <c r="AG91" i="22"/>
  <c r="AH91" i="22"/>
  <c r="AG97" i="22"/>
  <c r="AH97" i="22"/>
  <c r="AG103" i="22"/>
  <c r="AH103" i="22"/>
  <c r="AG109" i="22"/>
  <c r="AH109" i="22"/>
  <c r="AG8" i="22"/>
  <c r="AH8" i="22"/>
  <c r="AG14" i="22"/>
  <c r="AH14" i="22"/>
  <c r="AG20" i="22"/>
  <c r="AH20" i="22"/>
  <c r="AG26" i="22"/>
  <c r="AH26" i="22"/>
  <c r="AG32" i="22"/>
  <c r="AH32" i="22"/>
  <c r="AG38" i="22"/>
  <c r="AH38" i="22"/>
  <c r="AG44" i="22"/>
  <c r="AH44" i="22"/>
  <c r="AG50" i="22"/>
  <c r="AH50" i="22"/>
  <c r="AG56" i="22"/>
  <c r="AH56" i="22"/>
  <c r="AG62" i="22"/>
  <c r="AH62" i="22"/>
  <c r="AG68" i="22"/>
  <c r="AH68" i="22"/>
  <c r="AG74" i="22"/>
  <c r="AH74" i="22"/>
  <c r="AG80" i="22"/>
  <c r="AH80" i="22"/>
  <c r="AG86" i="22"/>
  <c r="AH86" i="22"/>
  <c r="AG92" i="22"/>
  <c r="AH92" i="22"/>
  <c r="AG98" i="22"/>
  <c r="AH98" i="22"/>
  <c r="AG104" i="22"/>
  <c r="AH104" i="22"/>
  <c r="AG110" i="22"/>
  <c r="AH110" i="22"/>
  <c r="AG9" i="22"/>
  <c r="AH9" i="22"/>
  <c r="AG15" i="22"/>
  <c r="AH15" i="22"/>
  <c r="AG21" i="22"/>
  <c r="AH21" i="22"/>
  <c r="AG27" i="22"/>
  <c r="AH27" i="22"/>
  <c r="AG33" i="22"/>
  <c r="AH33" i="22"/>
  <c r="AG39" i="22"/>
  <c r="AH39" i="22"/>
  <c r="AG45" i="22"/>
  <c r="AH45" i="22"/>
  <c r="AG51" i="22"/>
  <c r="AH51" i="22"/>
  <c r="AG57" i="22"/>
  <c r="AH57" i="22"/>
  <c r="AG63" i="22"/>
  <c r="AH63" i="22"/>
  <c r="AG69" i="22"/>
  <c r="AH69" i="22"/>
  <c r="AG75" i="22"/>
  <c r="AH75" i="22"/>
  <c r="AG81" i="22"/>
  <c r="AH81" i="22"/>
  <c r="AG87" i="22"/>
  <c r="AH87" i="22"/>
  <c r="AG93" i="22"/>
  <c r="AH93" i="22"/>
  <c r="AG99" i="22"/>
  <c r="AH99" i="22"/>
  <c r="AG105" i="22"/>
  <c r="AH105" i="22"/>
  <c r="AG111" i="22"/>
  <c r="AH111" i="22"/>
  <c r="AH4" i="22"/>
  <c r="AG4" i="22"/>
  <c r="AE16" i="22"/>
  <c r="AF16" i="22"/>
  <c r="AE22" i="22"/>
  <c r="AF22" i="22"/>
  <c r="AE28" i="22"/>
  <c r="AF28" i="22"/>
  <c r="AE34" i="22"/>
  <c r="AF34" i="22"/>
  <c r="AE40" i="22"/>
  <c r="AF40" i="22"/>
  <c r="AE46" i="22"/>
  <c r="AF46" i="22"/>
  <c r="AE52" i="22"/>
  <c r="AF52" i="22"/>
  <c r="AE58" i="22"/>
  <c r="AF58" i="22"/>
  <c r="AE64" i="22"/>
  <c r="AF64" i="22"/>
  <c r="AE70" i="22"/>
  <c r="AF70" i="22"/>
  <c r="AE76" i="22"/>
  <c r="AF76" i="22"/>
  <c r="AE82" i="22"/>
  <c r="AF82" i="22"/>
  <c r="AE88" i="22"/>
  <c r="AF88" i="22"/>
  <c r="AE94" i="22"/>
  <c r="AF94" i="22"/>
  <c r="AE100" i="22"/>
  <c r="AF100" i="22"/>
  <c r="AE106" i="22"/>
  <c r="AF106" i="22"/>
  <c r="AE5" i="22"/>
  <c r="AF5" i="22"/>
  <c r="AE11" i="22"/>
  <c r="AF11" i="22"/>
  <c r="AE17" i="22"/>
  <c r="AF17" i="22"/>
  <c r="AE23" i="22"/>
  <c r="AF23" i="22"/>
  <c r="AE29" i="22"/>
  <c r="AF29" i="22"/>
  <c r="AE35" i="22"/>
  <c r="AF35" i="22"/>
  <c r="AE41" i="22"/>
  <c r="AF41" i="22"/>
  <c r="AE47" i="22"/>
  <c r="AF47" i="22"/>
  <c r="AE53" i="22"/>
  <c r="AF53" i="22"/>
  <c r="AE59" i="22"/>
  <c r="AF59" i="22"/>
  <c r="AE65" i="22"/>
  <c r="AF65" i="22"/>
  <c r="AE71" i="22"/>
  <c r="AF71" i="22"/>
  <c r="AE77" i="22"/>
  <c r="AF77" i="22"/>
  <c r="AE83" i="22"/>
  <c r="AF83" i="22"/>
  <c r="AE89" i="22"/>
  <c r="AF89" i="22"/>
  <c r="AE95" i="22"/>
  <c r="AF95" i="22"/>
  <c r="AE101" i="22"/>
  <c r="AF101" i="22"/>
  <c r="AE107" i="22"/>
  <c r="AF107" i="22"/>
  <c r="AE6" i="22"/>
  <c r="AF6" i="22"/>
  <c r="AE12" i="22"/>
  <c r="AF12" i="22"/>
  <c r="AE18" i="22"/>
  <c r="AF18" i="22"/>
  <c r="AE24" i="22"/>
  <c r="AF24" i="22"/>
  <c r="AE30" i="22"/>
  <c r="AF30" i="22"/>
  <c r="AE36" i="22"/>
  <c r="AF36" i="22"/>
  <c r="AE42" i="22"/>
  <c r="AF42" i="22"/>
  <c r="AE48" i="22"/>
  <c r="AF48" i="22"/>
  <c r="AE54" i="22"/>
  <c r="AF54" i="22"/>
  <c r="AE60" i="22"/>
  <c r="AF60" i="22"/>
  <c r="AE66" i="22"/>
  <c r="AF66" i="22"/>
  <c r="AE72" i="22"/>
  <c r="AF72" i="22"/>
  <c r="AE78" i="22"/>
  <c r="AF78" i="22"/>
  <c r="AE84" i="22"/>
  <c r="AF84" i="22"/>
  <c r="AE90" i="22"/>
  <c r="AF90" i="22"/>
  <c r="AE96" i="22"/>
  <c r="AF96" i="22"/>
  <c r="AE102" i="22"/>
  <c r="AF102" i="22"/>
  <c r="AE108" i="22"/>
  <c r="AF108" i="22"/>
  <c r="AE7" i="22"/>
  <c r="AF7" i="22"/>
  <c r="AE13" i="22"/>
  <c r="AF13" i="22"/>
  <c r="AE19" i="22"/>
  <c r="AF19" i="22"/>
  <c r="AE25" i="22"/>
  <c r="AF25" i="22"/>
  <c r="AE31" i="22"/>
  <c r="AF31" i="22"/>
  <c r="AE37" i="22"/>
  <c r="AF37" i="22"/>
  <c r="AE43" i="22"/>
  <c r="AF43" i="22"/>
  <c r="AE49" i="22"/>
  <c r="AF49" i="22"/>
  <c r="AE55" i="22"/>
  <c r="AF55" i="22"/>
  <c r="AE61" i="22"/>
  <c r="AF61" i="22"/>
  <c r="AE67" i="22"/>
  <c r="AF67" i="22"/>
  <c r="AE73" i="22"/>
  <c r="AF73" i="22"/>
  <c r="AE79" i="22"/>
  <c r="AF79" i="22"/>
  <c r="AE85" i="22"/>
  <c r="AF85" i="22"/>
  <c r="AE91" i="22"/>
  <c r="AF91" i="22"/>
  <c r="AE97" i="22"/>
  <c r="AF97" i="22"/>
  <c r="AE103" i="22"/>
  <c r="AF103" i="22"/>
  <c r="AE109" i="22"/>
  <c r="AF109" i="22"/>
  <c r="AE8" i="22"/>
  <c r="AF8" i="22"/>
  <c r="AE14" i="22"/>
  <c r="AF14" i="22"/>
  <c r="AE20" i="22"/>
  <c r="AF20" i="22"/>
  <c r="AE26" i="22"/>
  <c r="AF26" i="22"/>
  <c r="AE32" i="22"/>
  <c r="AF32" i="22"/>
  <c r="AE38" i="22"/>
  <c r="AF38" i="22"/>
  <c r="AE44" i="22"/>
  <c r="AF44" i="22"/>
  <c r="AE50" i="22"/>
  <c r="AF50" i="22"/>
  <c r="AE56" i="22"/>
  <c r="AF56" i="22"/>
  <c r="AE62" i="22"/>
  <c r="AF62" i="22"/>
  <c r="AE68" i="22"/>
  <c r="AF68" i="22"/>
  <c r="AE74" i="22"/>
  <c r="AF74" i="22"/>
  <c r="AE80" i="22"/>
  <c r="AF80" i="22"/>
  <c r="AE86" i="22"/>
  <c r="AF86" i="22"/>
  <c r="AE92" i="22"/>
  <c r="AF92" i="22"/>
  <c r="AE98" i="22"/>
  <c r="AF98" i="22"/>
  <c r="AE104" i="22"/>
  <c r="AF104" i="22"/>
  <c r="AE110" i="22"/>
  <c r="AF110" i="22"/>
  <c r="AE9" i="22"/>
  <c r="AF9" i="22"/>
  <c r="AE15" i="22"/>
  <c r="AF15" i="22"/>
  <c r="AE21" i="22"/>
  <c r="AF21" i="22"/>
  <c r="AE27" i="22"/>
  <c r="AF27" i="22"/>
  <c r="AE33" i="22"/>
  <c r="AF33" i="22"/>
  <c r="AE39" i="22"/>
  <c r="AF39" i="22"/>
  <c r="AE45" i="22"/>
  <c r="AF45" i="22"/>
  <c r="AE51" i="22"/>
  <c r="AF51" i="22"/>
  <c r="AE57" i="22"/>
  <c r="AF57" i="22"/>
  <c r="AE63" i="22"/>
  <c r="AF63" i="22"/>
  <c r="AE69" i="22"/>
  <c r="AF69" i="22"/>
  <c r="AE75" i="22"/>
  <c r="AF75" i="22"/>
  <c r="AE81" i="22"/>
  <c r="AF81" i="22"/>
  <c r="AE87" i="22"/>
  <c r="AF87" i="22"/>
  <c r="AE93" i="22"/>
  <c r="AF93" i="22"/>
  <c r="AE99" i="22"/>
  <c r="AF99" i="22"/>
  <c r="AE105" i="22"/>
  <c r="AF105" i="22"/>
  <c r="AE111" i="22"/>
  <c r="AF111" i="22"/>
  <c r="AF10" i="22"/>
  <c r="AE10" i="22"/>
  <c r="AE4" i="22"/>
  <c r="AF4" i="22"/>
  <c r="AA38" i="23" l="1"/>
  <c r="Z54" i="23"/>
  <c r="Z60" i="23"/>
  <c r="Z59" i="23"/>
  <c r="Z53" i="23"/>
  <c r="AA26" i="23"/>
  <c r="Z30" i="23"/>
  <c r="Z48" i="23"/>
  <c r="Z63" i="23"/>
  <c r="Z55" i="23"/>
  <c r="Z41" i="23"/>
  <c r="AA52" i="23"/>
  <c r="Z25" i="23"/>
  <c r="Z34" i="23"/>
  <c r="AA35" i="23"/>
  <c r="AA39" i="23"/>
  <c r="AA34" i="23"/>
  <c r="Z32" i="23"/>
  <c r="AA42" i="23"/>
  <c r="Z42" i="23"/>
  <c r="Z37" i="23"/>
  <c r="AA37" i="23"/>
  <c r="AA28" i="23"/>
  <c r="Z28" i="23"/>
  <c r="Z39" i="23"/>
  <c r="U17" i="5"/>
  <c r="S4" i="5"/>
  <c r="U16" i="5"/>
  <c r="M115" i="5"/>
  <c r="U18" i="5" s="1"/>
  <c r="M114" i="5"/>
  <c r="U20" i="5" s="1"/>
  <c r="M113" i="5"/>
  <c r="M112" i="5"/>
  <c r="U14" i="5" s="1"/>
  <c r="M111" i="5"/>
  <c r="U11" i="5" s="1"/>
  <c r="M110" i="5"/>
  <c r="U19" i="5" s="1"/>
  <c r="M109" i="5"/>
  <c r="U10" i="5" s="1"/>
  <c r="M108" i="5"/>
  <c r="U7" i="5" s="1"/>
  <c r="M107" i="5"/>
  <c r="U12" i="5" s="1"/>
  <c r="M106" i="5"/>
  <c r="U15" i="5" s="1"/>
  <c r="M105" i="5"/>
  <c r="U8" i="5" s="1"/>
  <c r="M104" i="5"/>
  <c r="U13" i="5" s="1"/>
  <c r="M103" i="5"/>
  <c r="U6" i="5" s="1"/>
  <c r="M102" i="5"/>
  <c r="M101" i="5"/>
  <c r="U2" i="5" s="1"/>
  <c r="M100" i="5"/>
  <c r="U9" i="5" s="1"/>
  <c r="M99" i="5"/>
  <c r="U5" i="5" s="1"/>
  <c r="M98" i="5"/>
  <c r="U3" i="5" s="1"/>
  <c r="M97" i="5"/>
  <c r="U4" i="5" s="1"/>
  <c r="M96" i="5"/>
  <c r="T13" i="5" s="1"/>
  <c r="M95" i="5"/>
  <c r="T2" i="5" s="1"/>
  <c r="M94" i="5"/>
  <c r="T3" i="5" s="1"/>
  <c r="M93" i="5"/>
  <c r="T8" i="5" s="1"/>
  <c r="M92" i="5"/>
  <c r="T9" i="5" s="1"/>
  <c r="M91" i="5"/>
  <c r="T15" i="5" s="1"/>
  <c r="M90" i="5"/>
  <c r="T19" i="5" s="1"/>
  <c r="M89" i="5"/>
  <c r="T20" i="5" s="1"/>
  <c r="M88" i="5"/>
  <c r="T17" i="5" s="1"/>
  <c r="M87" i="5"/>
  <c r="T12" i="5" s="1"/>
  <c r="M86" i="5"/>
  <c r="T18" i="5" s="1"/>
  <c r="M85" i="5"/>
  <c r="T6" i="5" s="1"/>
  <c r="M84" i="5"/>
  <c r="T16" i="5" s="1"/>
  <c r="M83" i="5"/>
  <c r="T14" i="5" s="1"/>
  <c r="M82" i="5"/>
  <c r="T4" i="5" s="1"/>
  <c r="M81" i="5"/>
  <c r="T11" i="5" s="1"/>
  <c r="M80" i="5"/>
  <c r="T7" i="5" s="1"/>
  <c r="M79" i="5"/>
  <c r="T5" i="5" s="1"/>
  <c r="M78" i="5"/>
  <c r="T10" i="5" s="1"/>
  <c r="M77" i="5"/>
  <c r="S10" i="5" s="1"/>
  <c r="M76" i="5"/>
  <c r="S17" i="5" s="1"/>
  <c r="M75" i="5"/>
  <c r="S11" i="5" s="1"/>
  <c r="M74" i="5"/>
  <c r="S19" i="5" s="1"/>
  <c r="M73" i="5"/>
  <c r="S16" i="5" s="1"/>
  <c r="M72" i="5"/>
  <c r="S18" i="5" s="1"/>
  <c r="M71" i="5"/>
  <c r="S13" i="5" s="1"/>
  <c r="M70" i="5"/>
  <c r="S7" i="5" s="1"/>
  <c r="M69" i="5"/>
  <c r="S14" i="5" s="1"/>
  <c r="M68" i="5"/>
  <c r="S20" i="5" s="1"/>
  <c r="M67" i="5"/>
  <c r="S5" i="5" s="1"/>
  <c r="M66" i="5"/>
  <c r="S9" i="5" s="1"/>
  <c r="M65" i="5"/>
  <c r="S8" i="5" s="1"/>
  <c r="M64" i="5"/>
  <c r="S15" i="5" s="1"/>
  <c r="M63" i="5"/>
  <c r="S6" i="5" s="1"/>
  <c r="M62" i="5"/>
  <c r="S12" i="5" s="1"/>
  <c r="M61" i="5"/>
  <c r="S3" i="5" s="1"/>
  <c r="M60" i="5"/>
  <c r="S2" i="5" s="1"/>
  <c r="M59" i="5"/>
  <c r="M58" i="5"/>
  <c r="R10" i="5" s="1"/>
  <c r="M57" i="5"/>
  <c r="R11" i="5" s="1"/>
  <c r="M56" i="5"/>
  <c r="R20" i="5" s="1"/>
  <c r="M55" i="5"/>
  <c r="R18" i="5" s="1"/>
  <c r="M54" i="5"/>
  <c r="R7" i="5" s="1"/>
  <c r="M53" i="5"/>
  <c r="R17" i="5" s="1"/>
  <c r="M52" i="5"/>
  <c r="R13" i="5" s="1"/>
  <c r="M51" i="5"/>
  <c r="R16" i="5" s="1"/>
  <c r="M50" i="5"/>
  <c r="R19" i="5" s="1"/>
  <c r="M49" i="5"/>
  <c r="R5" i="5" s="1"/>
  <c r="M48" i="5"/>
  <c r="R14" i="5" s="1"/>
  <c r="M47" i="5"/>
  <c r="R8" i="5" s="1"/>
  <c r="M46" i="5"/>
  <c r="R6" i="5" s="1"/>
  <c r="M45" i="5"/>
  <c r="R3" i="5" s="1"/>
  <c r="M44" i="5"/>
  <c r="R4" i="5" s="1"/>
  <c r="M43" i="5"/>
  <c r="R9" i="5" s="1"/>
  <c r="M42" i="5"/>
  <c r="R2" i="5" s="1"/>
  <c r="M41" i="5"/>
  <c r="R15" i="5" s="1"/>
  <c r="M40" i="5"/>
  <c r="R12" i="5" s="1"/>
  <c r="M39" i="5"/>
  <c r="Q15" i="5" s="1"/>
  <c r="M38" i="5"/>
  <c r="Q20" i="5" s="1"/>
  <c r="M37" i="5"/>
  <c r="Q19" i="5" s="1"/>
  <c r="M36" i="5"/>
  <c r="Q2" i="5" s="1"/>
  <c r="M35" i="5"/>
  <c r="Q16" i="5" s="1"/>
  <c r="M34" i="5"/>
  <c r="Q12" i="5" s="1"/>
  <c r="M33" i="5"/>
  <c r="Q18" i="5" s="1"/>
  <c r="M32" i="5"/>
  <c r="Q14" i="5" s="1"/>
  <c r="M31" i="5"/>
  <c r="Q9" i="5" s="1"/>
  <c r="M30" i="5"/>
  <c r="Q6" i="5" s="1"/>
  <c r="M29" i="5"/>
  <c r="Q17" i="5" s="1"/>
  <c r="M28" i="5"/>
  <c r="Q5" i="5" s="1"/>
  <c r="M27" i="5"/>
  <c r="Q10" i="5" s="1"/>
  <c r="M26" i="5"/>
  <c r="Q4" i="5" s="1"/>
  <c r="M25" i="5"/>
  <c r="Q13" i="5" s="1"/>
  <c r="M24" i="5"/>
  <c r="Q11" i="5" s="1"/>
  <c r="M23" i="5"/>
  <c r="Q8" i="5" s="1"/>
  <c r="M22" i="5"/>
  <c r="Q7" i="5" s="1"/>
  <c r="M21" i="5"/>
  <c r="Q3" i="5" s="1"/>
  <c r="M20" i="5"/>
  <c r="P14" i="5" s="1"/>
  <c r="M19" i="5"/>
  <c r="P20" i="5" s="1"/>
  <c r="M18" i="5"/>
  <c r="P12" i="5" s="1"/>
  <c r="M17" i="5"/>
  <c r="P9" i="5" s="1"/>
  <c r="M16" i="5"/>
  <c r="P15" i="5" s="1"/>
  <c r="M15" i="5"/>
  <c r="P19" i="5" s="1"/>
  <c r="M14" i="5"/>
  <c r="P18" i="5" s="1"/>
  <c r="M13" i="5"/>
  <c r="P16" i="5" s="1"/>
  <c r="M12" i="5"/>
  <c r="P4" i="5" s="1"/>
  <c r="M11" i="5"/>
  <c r="P13" i="5" s="1"/>
  <c r="M10" i="5"/>
  <c r="P8" i="5" s="1"/>
  <c r="M9" i="5"/>
  <c r="P17" i="5" s="1"/>
  <c r="M8" i="5"/>
  <c r="P3" i="5" s="1"/>
  <c r="M7" i="5"/>
  <c r="P6" i="5" s="1"/>
  <c r="M6" i="5"/>
  <c r="P11" i="5" s="1"/>
  <c r="M5" i="5"/>
  <c r="P10" i="5" s="1"/>
  <c r="M4" i="5"/>
  <c r="P5" i="5" s="1"/>
  <c r="M3" i="5"/>
  <c r="P2" i="5" s="1"/>
  <c r="M2" i="5"/>
  <c r="P7" i="5" s="1"/>
  <c r="M98" i="2"/>
  <c r="U4" i="2" s="1"/>
  <c r="M99" i="2"/>
  <c r="U9" i="2" s="1"/>
  <c r="M100" i="2"/>
  <c r="U7" i="2" s="1"/>
  <c r="M101" i="2"/>
  <c r="U2" i="2" s="1"/>
  <c r="M102" i="2"/>
  <c r="U8" i="2" s="1"/>
  <c r="M103" i="2"/>
  <c r="U5" i="2" s="1"/>
  <c r="M104" i="2"/>
  <c r="U15" i="2" s="1"/>
  <c r="M105" i="2"/>
  <c r="U10" i="2" s="1"/>
  <c r="M106" i="2"/>
  <c r="U13" i="2" s="1"/>
  <c r="M107" i="2"/>
  <c r="U6" i="2" s="1"/>
  <c r="M108" i="2"/>
  <c r="U11" i="2" s="1"/>
  <c r="M109" i="2"/>
  <c r="U20" i="2" s="1"/>
  <c r="M110" i="2"/>
  <c r="U19" i="2" s="1"/>
  <c r="M111" i="2"/>
  <c r="U14" i="2" s="1"/>
  <c r="M112" i="2"/>
  <c r="U12" i="2" s="1"/>
  <c r="M113" i="2"/>
  <c r="U16" i="2" s="1"/>
  <c r="M114" i="2"/>
  <c r="U18" i="2" s="1"/>
  <c r="M115" i="2"/>
  <c r="U17" i="2" s="1"/>
  <c r="M97" i="2"/>
  <c r="U3" i="2" s="1"/>
  <c r="M79" i="2"/>
  <c r="T3" i="2" s="1"/>
  <c r="M80" i="2"/>
  <c r="T7" i="2" s="1"/>
  <c r="M81" i="2"/>
  <c r="T5" i="2" s="1"/>
  <c r="M82" i="2"/>
  <c r="T8" i="2" s="1"/>
  <c r="M83" i="2"/>
  <c r="T4" i="2" s="1"/>
  <c r="M84" i="2"/>
  <c r="T2" i="2" s="1"/>
  <c r="M85" i="2"/>
  <c r="T10" i="2" s="1"/>
  <c r="M86" i="2"/>
  <c r="T9" i="2" s="1"/>
  <c r="M87" i="2"/>
  <c r="T14" i="2" s="1"/>
  <c r="M88" i="2"/>
  <c r="T11" i="2" s="1"/>
  <c r="M89" i="2"/>
  <c r="T13" i="2" s="1"/>
  <c r="M90" i="2"/>
  <c r="T12" i="2" s="1"/>
  <c r="M91" i="2"/>
  <c r="T16" i="2" s="1"/>
  <c r="M92" i="2"/>
  <c r="T18" i="2" s="1"/>
  <c r="M93" i="2"/>
  <c r="T19" i="2" s="1"/>
  <c r="M94" i="2"/>
  <c r="T17" i="2" s="1"/>
  <c r="M95" i="2"/>
  <c r="T15" i="2" s="1"/>
  <c r="M96" i="2"/>
  <c r="T20" i="2" s="1"/>
  <c r="M78" i="2"/>
  <c r="T6" i="2" s="1"/>
  <c r="M60" i="2"/>
  <c r="S2" i="2" s="1"/>
  <c r="M61" i="2"/>
  <c r="S3" i="2" s="1"/>
  <c r="M62" i="2"/>
  <c r="S5" i="2" s="1"/>
  <c r="M63" i="2"/>
  <c r="S10" i="2" s="1"/>
  <c r="M64" i="2"/>
  <c r="S6" i="2" s="1"/>
  <c r="M65" i="2"/>
  <c r="S8" i="2" s="1"/>
  <c r="M66" i="2"/>
  <c r="S7" i="2" s="1"/>
  <c r="M67" i="2"/>
  <c r="S9" i="2" s="1"/>
  <c r="M68" i="2"/>
  <c r="S17" i="2" s="1"/>
  <c r="M69" i="2"/>
  <c r="S12" i="2" s="1"/>
  <c r="M70" i="2"/>
  <c r="S11" i="2" s="1"/>
  <c r="M71" i="2"/>
  <c r="S13" i="2" s="1"/>
  <c r="M72" i="2"/>
  <c r="S15" i="2" s="1"/>
  <c r="M73" i="2"/>
  <c r="S18" i="2" s="1"/>
  <c r="M74" i="2"/>
  <c r="S19" i="2" s="1"/>
  <c r="M75" i="2"/>
  <c r="S14" i="2" s="1"/>
  <c r="M76" i="2"/>
  <c r="S16" i="2" s="1"/>
  <c r="M77" i="2"/>
  <c r="S20" i="2" s="1"/>
  <c r="M59" i="2"/>
  <c r="S4" i="2" s="1"/>
  <c r="M39" i="2"/>
  <c r="Q19" i="2" s="1"/>
  <c r="M22" i="2"/>
  <c r="Q7" i="2" s="1"/>
  <c r="M23" i="2"/>
  <c r="Q6" i="2" s="1"/>
  <c r="M24" i="2"/>
  <c r="Q2" i="2" s="1"/>
  <c r="M25" i="2"/>
  <c r="Q4" i="2" s="1"/>
  <c r="M26" i="2"/>
  <c r="Q3" i="2" s="1"/>
  <c r="M27" i="2"/>
  <c r="Q9" i="2" s="1"/>
  <c r="M28" i="2"/>
  <c r="Q12" i="2" s="1"/>
  <c r="M29" i="2"/>
  <c r="Q10" i="2" s="1"/>
  <c r="M30" i="2"/>
  <c r="Q8" i="2" s="1"/>
  <c r="M31" i="2"/>
  <c r="Q14" i="2" s="1"/>
  <c r="M32" i="2"/>
  <c r="Q11" i="2" s="1"/>
  <c r="M33" i="2"/>
  <c r="Q17" i="2" s="1"/>
  <c r="V17" i="2" s="1"/>
  <c r="M34" i="2"/>
  <c r="Q16" i="2" s="1"/>
  <c r="M35" i="2"/>
  <c r="Q20" i="2" s="1"/>
  <c r="V20" i="2" s="1"/>
  <c r="M36" i="2"/>
  <c r="Q18" i="2" s="1"/>
  <c r="M37" i="2"/>
  <c r="Q15" i="2" s="1"/>
  <c r="M38" i="2"/>
  <c r="Q13" i="2" s="1"/>
  <c r="M21" i="2"/>
  <c r="Q5" i="2" s="1"/>
  <c r="M3" i="2"/>
  <c r="P9" i="2" s="1"/>
  <c r="M4" i="2"/>
  <c r="P11" i="2" s="1"/>
  <c r="M5" i="2"/>
  <c r="P20" i="2" s="1"/>
  <c r="M6" i="2"/>
  <c r="P14" i="2" s="1"/>
  <c r="M7" i="2"/>
  <c r="P8" i="2" s="1"/>
  <c r="M8" i="2"/>
  <c r="P3" i="2" s="1"/>
  <c r="M9" i="2"/>
  <c r="P13" i="2" s="1"/>
  <c r="M10" i="2"/>
  <c r="P10" i="2" s="1"/>
  <c r="M11" i="2"/>
  <c r="P4" i="2" s="1"/>
  <c r="M12" i="2"/>
  <c r="P16" i="2" s="1"/>
  <c r="M13" i="2"/>
  <c r="P15" i="2" s="1"/>
  <c r="M14" i="2"/>
  <c r="P18" i="2" s="1"/>
  <c r="M15" i="2"/>
  <c r="P19" i="2" s="1"/>
  <c r="M16" i="2"/>
  <c r="P6" i="2" s="1"/>
  <c r="M17" i="2"/>
  <c r="P7" i="2" s="1"/>
  <c r="M18" i="2"/>
  <c r="P5" i="2" s="1"/>
  <c r="M19" i="2"/>
  <c r="P17" i="2" s="1"/>
  <c r="M20" i="2"/>
  <c r="P12" i="2" s="1"/>
  <c r="M2" i="2"/>
  <c r="P2" i="2" s="1"/>
  <c r="M41" i="2"/>
  <c r="R6" i="2" s="1"/>
  <c r="M42" i="2"/>
  <c r="R4" i="2" s="1"/>
  <c r="M43" i="2"/>
  <c r="R2" i="2" s="1"/>
  <c r="M44" i="2"/>
  <c r="R3" i="2" s="1"/>
  <c r="M45" i="2"/>
  <c r="R7" i="2" s="1"/>
  <c r="M46" i="2"/>
  <c r="R10" i="2" s="1"/>
  <c r="M47" i="2"/>
  <c r="R8" i="2" s="1"/>
  <c r="W8" i="2" s="1"/>
  <c r="M48" i="2"/>
  <c r="R12" i="2" s="1"/>
  <c r="M49" i="2"/>
  <c r="R9" i="2" s="1"/>
  <c r="M50" i="2"/>
  <c r="R17" i="2" s="1"/>
  <c r="M51" i="2"/>
  <c r="R16" i="2" s="1"/>
  <c r="M52" i="2"/>
  <c r="R15" i="2" s="1"/>
  <c r="M53" i="2"/>
  <c r="R19" i="2" s="1"/>
  <c r="M54" i="2"/>
  <c r="R18" i="2" s="1"/>
  <c r="M55" i="2"/>
  <c r="R13" i="2" s="1"/>
  <c r="M56" i="2"/>
  <c r="R11" i="2" s="1"/>
  <c r="M57" i="2"/>
  <c r="R14" i="2" s="1"/>
  <c r="W14" i="2" s="1"/>
  <c r="M58" i="2"/>
  <c r="R20" i="2" s="1"/>
  <c r="M40" i="2"/>
  <c r="R5" i="2" s="1"/>
  <c r="V13" i="2" l="1"/>
  <c r="W13" i="2"/>
  <c r="W20" i="2"/>
  <c r="W17" i="2"/>
  <c r="V19" i="2"/>
  <c r="W19" i="2"/>
  <c r="W11" i="2"/>
  <c r="V2" i="2"/>
  <c r="W2" i="2"/>
  <c r="W15" i="2"/>
  <c r="V15" i="2"/>
  <c r="W3" i="2"/>
  <c r="V16" i="2"/>
  <c r="W16" i="2"/>
  <c r="V4" i="2"/>
  <c r="W4" i="2"/>
  <c r="W9" i="2"/>
  <c r="V9" i="2"/>
  <c r="V11" i="2"/>
  <c r="V16" i="5"/>
  <c r="W18" i="2"/>
  <c r="V18" i="2"/>
  <c r="W12" i="2"/>
  <c r="V12" i="2"/>
  <c r="V5" i="2"/>
  <c r="V10" i="2"/>
  <c r="W10" i="2"/>
  <c r="V14" i="2"/>
  <c r="V7" i="2"/>
  <c r="W7" i="2"/>
  <c r="V8" i="2"/>
  <c r="W5" i="2"/>
  <c r="W6" i="2"/>
  <c r="V6" i="2"/>
  <c r="V3" i="2"/>
  <c r="V3" i="5"/>
  <c r="V17" i="5"/>
  <c r="W8" i="5"/>
  <c r="V9" i="5"/>
  <c r="V2" i="5"/>
  <c r="W4" i="5"/>
  <c r="V4" i="5"/>
  <c r="V14" i="5"/>
  <c r="W18" i="5"/>
  <c r="V8" i="5"/>
  <c r="V5" i="5"/>
  <c r="W12" i="5"/>
  <c r="W15" i="5"/>
  <c r="V18" i="5"/>
  <c r="W3" i="5"/>
  <c r="W11" i="5"/>
  <c r="V20" i="5"/>
  <c r="W16" i="5"/>
  <c r="V6" i="5"/>
  <c r="W20" i="5"/>
  <c r="V19" i="5"/>
  <c r="V13" i="5"/>
  <c r="W10" i="5"/>
  <c r="W6" i="5"/>
  <c r="V10" i="5"/>
  <c r="V7" i="5"/>
  <c r="W14" i="5"/>
  <c r="W13" i="5"/>
  <c r="W9" i="5"/>
  <c r="V12" i="5"/>
  <c r="W7" i="5"/>
  <c r="W5" i="5"/>
  <c r="V15" i="5"/>
  <c r="V11" i="5"/>
  <c r="W17" i="5"/>
  <c r="W2" i="5"/>
  <c r="W19" i="5"/>
</calcChain>
</file>

<file path=xl/sharedStrings.xml><?xml version="1.0" encoding="utf-8"?>
<sst xmlns="http://schemas.openxmlformats.org/spreadsheetml/2006/main" count="3986" uniqueCount="82">
  <si>
    <t>Algorithm</t>
  </si>
  <si>
    <t>ProblemData</t>
  </si>
  <si>
    <t>R² (training)</t>
  </si>
  <si>
    <t>R² (training) IQR</t>
  </si>
  <si>
    <t>R² (test)</t>
  </si>
  <si>
    <t>R² (test) IQR</t>
  </si>
  <si>
    <t>NMSE (training)</t>
  </si>
  <si>
    <t>MNSE (training) IQR</t>
  </si>
  <si>
    <t>NMSE (test)</t>
  </si>
  <si>
    <t>NMSE (test) IQR</t>
  </si>
  <si>
    <t>MOEA-D R2 + Visitation Length + Similarity</t>
  </si>
  <si>
    <t>Breiman - I</t>
  </si>
  <si>
    <t>NSGA-II R2 + Complexity + Similarity</t>
  </si>
  <si>
    <t>NSGA-II R2 + Complexity + Visitation Length</t>
  </si>
  <si>
    <t>NSGA-II R2 + Complexity</t>
  </si>
  <si>
    <t>NSGA-II R2 + Complexity + Length</t>
  </si>
  <si>
    <t>MOEA-D R2 + Visitation Length</t>
  </si>
  <si>
    <t>NSGA-II R2 + Visitation Length + Similarity</t>
  </si>
  <si>
    <t>MOEA-D R2 + Length + Similarity</t>
  </si>
  <si>
    <t>MOEA-D R2 + Complexity + Visitation Length</t>
  </si>
  <si>
    <t>NSGA-II R2 + Length + Similarity</t>
  </si>
  <si>
    <t>NSGA-II R2 + Visitation Length</t>
  </si>
  <si>
    <t>MOEA-D R2 + Length</t>
  </si>
  <si>
    <t>NSGA-II R2 + Length</t>
  </si>
  <si>
    <t>MOEA-D R2 + Complexity + Length</t>
  </si>
  <si>
    <t>MOEA-D R2 + Similarity</t>
  </si>
  <si>
    <t>NSGA-II R2 + Similarity</t>
  </si>
  <si>
    <t>MOEA-D R2 + Complexity + Similarity</t>
  </si>
  <si>
    <t>MOEA-D R2 + Complexity</t>
  </si>
  <si>
    <t>Chemical-I</t>
  </si>
  <si>
    <t>Friedman - I</t>
  </si>
  <si>
    <t>Friedman - II</t>
  </si>
  <si>
    <t>Housing</t>
  </si>
  <si>
    <t>Poly-10</t>
  </si>
  <si>
    <t>Model Length</t>
  </si>
  <si>
    <t>Execution Time</t>
  </si>
  <si>
    <t>Standard GA</t>
  </si>
  <si>
    <t>Breiman-I</t>
  </si>
  <si>
    <t>Friedman-I</t>
  </si>
  <si>
    <t>Friedman-II</t>
  </si>
  <si>
    <t>Rank</t>
  </si>
  <si>
    <t>Average rank</t>
  </si>
  <si>
    <t>Median rank</t>
  </si>
  <si>
    <t>Model Complexity</t>
  </si>
  <si>
    <t>Algorithm Name</t>
  </si>
  <si>
    <t>Problem</t>
  </si>
  <si>
    <t>MainObj</t>
  </si>
  <si>
    <t>SecondObj</t>
  </si>
  <si>
    <t>MainObjAvg</t>
  </si>
  <si>
    <t>SecondObjAvg</t>
  </si>
  <si>
    <t>HyperVolume</t>
  </si>
  <si>
    <t>HyperScore</t>
  </si>
  <si>
    <t>AvgLength</t>
  </si>
  <si>
    <t>AvgComplexity</t>
  </si>
  <si>
    <t>Count</t>
  </si>
  <si>
    <t>Test</t>
  </si>
  <si>
    <t>Complexity</t>
  </si>
  <si>
    <t>Length</t>
  </si>
  <si>
    <t>Train</t>
  </si>
  <si>
    <t>Poly-10 y = X1*X2 + X3*X4 + X5*X6 + X1*X7*X9 + X3*X6*X10</t>
  </si>
  <si>
    <t>HV_train</t>
  </si>
  <si>
    <t>HV_test</t>
  </si>
  <si>
    <t>Aggregated</t>
  </si>
  <si>
    <t>HS_train</t>
  </si>
  <si>
    <t>HS_test</t>
  </si>
  <si>
    <t>H_Length</t>
  </si>
  <si>
    <t>H_Cxty</t>
  </si>
  <si>
    <t>Houusing</t>
  </si>
  <si>
    <t>Training</t>
  </si>
  <si>
    <t>Test Hypervolume</t>
  </si>
  <si>
    <t>Test Avg Hypervolume</t>
  </si>
  <si>
    <t>Training Avg Hypervolume</t>
  </si>
  <si>
    <t>Average Rank</t>
  </si>
  <si>
    <t>Median Rank</t>
  </si>
  <si>
    <t>Training Average Hypervolume Rank</t>
  </si>
  <si>
    <t>Test Average Hypervolume Rank</t>
  </si>
  <si>
    <t>(quality, complexity)</t>
  </si>
  <si>
    <t>Cxty</t>
  </si>
  <si>
    <t>Length.Avg</t>
  </si>
  <si>
    <t>Cxty.Avg</t>
  </si>
  <si>
    <t>(quality, length)</t>
  </si>
  <si>
    <t>PF Size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</si>
</sst>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/>
    <xf numFmtId="164" fontId="0" fillId="0" borderId="0" xfId="0" applyNumberFormat="1" applyAlignment="1">
      <alignment horizontal="center"/>
    </xf>
    <xf numFmtId="0" fontId="0" fillId="0" borderId="1" xfId="0" applyBorder="1"/>
    <xf numFmtId="164" fontId="0" fillId="0" borderId="1" xfId="0" applyNumberFormat="1" applyBorder="1" applyAlignment="1">
      <alignment horizontal="center"/>
    </xf>
    <xf numFmtId="165" fontId="0" fillId="0" borderId="0" xfId="0" applyNumberFormat="1"/>
    <xf numFmtId="0" fontId="1" fillId="0" borderId="0" xfId="0" applyFont="1"/>
    <xf numFmtId="165" fontId="0" fillId="0" borderId="1" xfId="0" applyNumberFormat="1" applyBorder="1"/>
    <xf numFmtId="0" fontId="0" fillId="0" borderId="0" xfId="0" applyBorder="1"/>
    <xf numFmtId="164" fontId="0" fillId="0" borderId="0" xfId="0" applyNumberFormat="1" applyBorder="1" applyAlignment="1">
      <alignment horizontal="center"/>
    </xf>
    <xf numFmtId="0" fontId="1" fillId="0" borderId="1" xfId="0" applyFont="1" applyFill="1" applyBorder="1"/>
    <xf numFmtId="165" fontId="0" fillId="0" borderId="0" xfId="0" applyNumberFormat="1" applyBorder="1"/>
    <xf numFmtId="0" fontId="0" fillId="0" borderId="0" xfId="0" applyFont="1"/>
    <xf numFmtId="0" fontId="0" fillId="0" borderId="0" xfId="0" applyFont="1" applyBorder="1"/>
    <xf numFmtId="164" fontId="0" fillId="0" borderId="0" xfId="0" applyNumberFormat="1" applyFont="1" applyBorder="1" applyAlignment="1">
      <alignment horizontal="center"/>
    </xf>
    <xf numFmtId="165" fontId="0" fillId="0" borderId="0" xfId="0" applyNumberFormat="1" applyFont="1" applyBorder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Fill="1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15"/>
  <sheetViews>
    <sheetView zoomScaleNormal="100" workbookViewId="0">
      <selection activeCell="E115" activeCellId="1" sqref="C115 E115"/>
    </sheetView>
  </sheetViews>
  <sheetFormatPr defaultRowHeight="15" x14ac:dyDescent="0.25"/>
  <cols>
    <col min="1" max="1" width="40.85546875" bestFit="1" customWidth="1"/>
    <col min="2" max="2" width="12.5703125" bestFit="1" customWidth="1"/>
    <col min="3" max="3" width="11.5703125" bestFit="1" customWidth="1"/>
    <col min="4" max="4" width="15.28515625" bestFit="1" customWidth="1"/>
    <col min="5" max="5" width="8.140625" bestFit="1" customWidth="1"/>
    <col min="6" max="6" width="11.7109375" bestFit="1" customWidth="1"/>
    <col min="7" max="7" width="15.140625" hidden="1" customWidth="1"/>
    <col min="8" max="8" width="18.85546875" hidden="1" customWidth="1"/>
    <col min="9" max="9" width="11.5703125" hidden="1" customWidth="1"/>
    <col min="10" max="10" width="15.28515625" hidden="1" customWidth="1"/>
    <col min="11" max="11" width="13.42578125" bestFit="1" customWidth="1"/>
    <col min="12" max="12" width="17.7109375" bestFit="1" customWidth="1"/>
    <col min="13" max="13" width="14.7109375" bestFit="1" customWidth="1"/>
    <col min="14" max="14" width="12.5703125" bestFit="1" customWidth="1"/>
    <col min="15" max="16" width="9.140625" bestFit="1" customWidth="1"/>
    <col min="17" max="17" width="5.7109375" bestFit="1" customWidth="1"/>
  </cols>
  <sheetData>
    <row r="1" spans="1:1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34</v>
      </c>
      <c r="L1" s="1" t="s">
        <v>43</v>
      </c>
      <c r="M1" s="1" t="s">
        <v>35</v>
      </c>
      <c r="N1" s="18"/>
      <c r="O1" s="6"/>
      <c r="Q1" s="6"/>
    </row>
    <row r="2" spans="1:17" x14ac:dyDescent="0.25">
      <c r="A2" t="s">
        <v>28</v>
      </c>
      <c r="B2" t="s">
        <v>37</v>
      </c>
      <c r="C2" s="2">
        <v>0.81174322799999998</v>
      </c>
      <c r="D2" s="2">
        <v>0.25717694675000002</v>
      </c>
      <c r="E2" s="2">
        <v>0.80864720050000005</v>
      </c>
      <c r="F2" s="2">
        <v>0.24167083424999999</v>
      </c>
      <c r="G2" s="2">
        <v>0.18825743750000001</v>
      </c>
      <c r="H2" s="2">
        <v>0.43511429374999999</v>
      </c>
      <c r="I2" s="2">
        <v>0.1915358385</v>
      </c>
      <c r="J2" s="2">
        <v>0.42522562949999998</v>
      </c>
      <c r="K2" s="5">
        <v>54</v>
      </c>
      <c r="L2" s="5">
        <v>709.78271289338397</v>
      </c>
      <c r="M2" s="5">
        <v>1341.7845224</v>
      </c>
    </row>
    <row r="3" spans="1:17" x14ac:dyDescent="0.25">
      <c r="A3" t="s">
        <v>24</v>
      </c>
      <c r="B3" t="s">
        <v>37</v>
      </c>
      <c r="C3" s="2">
        <v>0.87889287549999995</v>
      </c>
      <c r="D3" s="2">
        <v>1.5732112499999999E-2</v>
      </c>
      <c r="E3" s="2">
        <v>0.87440608350000004</v>
      </c>
      <c r="F3" s="2">
        <v>1.52954624999999E-2</v>
      </c>
      <c r="G3" s="2">
        <v>0.1211071245</v>
      </c>
      <c r="H3" s="2">
        <v>1.5732112499999899E-2</v>
      </c>
      <c r="I3" s="2">
        <v>0.1257822915</v>
      </c>
      <c r="J3" s="2">
        <v>1.5394300749999999E-2</v>
      </c>
      <c r="K3" s="5">
        <v>53</v>
      </c>
      <c r="L3" s="5">
        <v>36.7368005696773</v>
      </c>
      <c r="M3" s="5">
        <v>1126.9716019499999</v>
      </c>
    </row>
    <row r="4" spans="1:17" x14ac:dyDescent="0.25">
      <c r="A4" s="13" t="s">
        <v>27</v>
      </c>
      <c r="B4" s="13" t="s">
        <v>37</v>
      </c>
      <c r="C4" s="14">
        <v>0.86936745549999905</v>
      </c>
      <c r="D4" s="14">
        <v>4.7941581249999997E-2</v>
      </c>
      <c r="E4" s="14">
        <v>0.86319169350000002</v>
      </c>
      <c r="F4" s="14">
        <v>5.0331796249999901E-2</v>
      </c>
      <c r="G4" s="14">
        <v>0.1306325445</v>
      </c>
      <c r="H4" s="14">
        <v>4.813409875E-2</v>
      </c>
      <c r="I4" s="14">
        <v>0.13704732149999899</v>
      </c>
      <c r="J4" s="14">
        <v>5.0523955250000002E-2</v>
      </c>
      <c r="K4" s="15">
        <v>53.5</v>
      </c>
      <c r="L4" s="15">
        <v>709.78271289338397</v>
      </c>
      <c r="M4" s="15">
        <v>1946.2743980999901</v>
      </c>
    </row>
    <row r="5" spans="1:17" x14ac:dyDescent="0.25">
      <c r="A5" t="s">
        <v>19</v>
      </c>
      <c r="B5" t="s">
        <v>37</v>
      </c>
      <c r="C5" s="2">
        <v>0.88311063699999903</v>
      </c>
      <c r="D5" s="2">
        <v>2.0075879250000199E-2</v>
      </c>
      <c r="E5" s="2">
        <v>0.87838848700000005</v>
      </c>
      <c r="F5" s="2">
        <v>1.8153440249999899E-2</v>
      </c>
      <c r="G5" s="2">
        <v>0.116889363</v>
      </c>
      <c r="H5" s="2">
        <v>2.0075879250000001E-2</v>
      </c>
      <c r="I5" s="2">
        <v>0.1217775755</v>
      </c>
      <c r="J5" s="2">
        <v>1.8356254749999901E-2</v>
      </c>
      <c r="K5" s="5">
        <v>54</v>
      </c>
      <c r="L5" s="5">
        <v>422.81978014156698</v>
      </c>
      <c r="M5" s="5">
        <v>1191.9613171000001</v>
      </c>
    </row>
    <row r="6" spans="1:17" x14ac:dyDescent="0.25">
      <c r="A6" t="s">
        <v>22</v>
      </c>
      <c r="B6" t="s">
        <v>37</v>
      </c>
      <c r="C6" s="2">
        <v>0.88211402999999999</v>
      </c>
      <c r="D6" s="2">
        <v>1.8344034750000002E-2</v>
      </c>
      <c r="E6" s="2">
        <v>0.87605278449999902</v>
      </c>
      <c r="F6" s="2">
        <v>1.78303272500001E-2</v>
      </c>
      <c r="G6" s="2">
        <v>0.11788597000000001</v>
      </c>
      <c r="H6" s="2">
        <v>1.8344034750000002E-2</v>
      </c>
      <c r="I6" s="2">
        <v>0.124055419</v>
      </c>
      <c r="J6" s="2">
        <v>1.7756981249999901E-2</v>
      </c>
      <c r="K6" s="5">
        <v>53.5</v>
      </c>
      <c r="L6" s="5">
        <v>11.816995002293201</v>
      </c>
      <c r="M6" s="5">
        <v>1097.8458672500001</v>
      </c>
    </row>
    <row r="7" spans="1:17" x14ac:dyDescent="0.25">
      <c r="A7" t="s">
        <v>18</v>
      </c>
      <c r="B7" t="s">
        <v>37</v>
      </c>
      <c r="C7" s="2">
        <v>0.88390931800000005</v>
      </c>
      <c r="D7" s="2">
        <v>1.2778942999999999E-2</v>
      </c>
      <c r="E7" s="2">
        <v>0.87739940350000001</v>
      </c>
      <c r="F7" s="2">
        <v>1.2674485500000001E-2</v>
      </c>
      <c r="G7" s="2">
        <v>0.116090682</v>
      </c>
      <c r="H7" s="2">
        <v>1.2778942999999999E-2</v>
      </c>
      <c r="I7" s="2">
        <v>0.122785361</v>
      </c>
      <c r="J7" s="2">
        <v>1.2646562499999899E-2</v>
      </c>
      <c r="K7" s="5">
        <v>52</v>
      </c>
      <c r="L7" s="5">
        <v>41.5888308335986</v>
      </c>
      <c r="M7" s="5">
        <v>1433.28514275</v>
      </c>
    </row>
    <row r="8" spans="1:17" x14ac:dyDescent="0.25">
      <c r="A8" t="s">
        <v>25</v>
      </c>
      <c r="B8" t="s">
        <v>37</v>
      </c>
      <c r="C8" s="2">
        <v>0.87141746949999999</v>
      </c>
      <c r="D8" s="2">
        <v>5.0837505999999998E-2</v>
      </c>
      <c r="E8" s="2">
        <v>0.86447436649999998</v>
      </c>
      <c r="F8" s="2">
        <v>4.9861643499999803E-2</v>
      </c>
      <c r="G8" s="2">
        <v>0.12858253049999999</v>
      </c>
      <c r="H8" s="2">
        <v>5.0922414749999999E-2</v>
      </c>
      <c r="I8" s="2">
        <v>0.13581332899999901</v>
      </c>
      <c r="J8" s="2">
        <v>5.0093829749999902E-2</v>
      </c>
      <c r="K8" s="5">
        <v>54</v>
      </c>
      <c r="L8" s="5">
        <v>709.78271289338397</v>
      </c>
      <c r="M8" s="5">
        <v>1866.4299157999999</v>
      </c>
    </row>
    <row r="9" spans="1:17" x14ac:dyDescent="0.25">
      <c r="A9" t="s">
        <v>16</v>
      </c>
      <c r="B9" t="s">
        <v>37</v>
      </c>
      <c r="C9" s="2">
        <v>0.88509912299999904</v>
      </c>
      <c r="D9" s="2">
        <v>2.3479102249999901E-2</v>
      </c>
      <c r="E9" s="2">
        <v>0.87765157049999998</v>
      </c>
      <c r="F9" s="2">
        <v>2.5196575749999801E-2</v>
      </c>
      <c r="G9" s="2">
        <v>0.114900877</v>
      </c>
      <c r="H9" s="2">
        <v>2.3479102249999901E-2</v>
      </c>
      <c r="I9" s="2">
        <v>0.1225205935</v>
      </c>
      <c r="J9" s="2">
        <v>2.5412544249999999E-2</v>
      </c>
      <c r="K9" s="5">
        <v>53</v>
      </c>
      <c r="L9" s="5">
        <v>32.668684828216399</v>
      </c>
      <c r="M9" s="5">
        <v>1163.10647045</v>
      </c>
    </row>
    <row r="10" spans="1:17" x14ac:dyDescent="0.25">
      <c r="A10" t="s">
        <v>10</v>
      </c>
      <c r="B10" t="s">
        <v>37</v>
      </c>
      <c r="C10" s="2">
        <v>0.88940499250000005</v>
      </c>
      <c r="D10" s="2">
        <v>1.46877785E-2</v>
      </c>
      <c r="E10" s="2">
        <v>0.88320911749999997</v>
      </c>
      <c r="F10" s="2">
        <v>1.32827049999999E-2</v>
      </c>
      <c r="G10" s="2">
        <v>0.11059500749999999</v>
      </c>
      <c r="H10" s="2">
        <v>1.4687778499999899E-2</v>
      </c>
      <c r="I10" s="2">
        <v>0.1169975345</v>
      </c>
      <c r="J10" s="2">
        <v>1.3279317999999899E-2</v>
      </c>
      <c r="K10" s="5">
        <v>54</v>
      </c>
      <c r="L10" s="5">
        <v>38.181986448684498</v>
      </c>
      <c r="M10" s="5">
        <v>1709.0683951000001</v>
      </c>
    </row>
    <row r="11" spans="1:17" x14ac:dyDescent="0.25">
      <c r="A11" t="s">
        <v>14</v>
      </c>
      <c r="B11" t="s">
        <v>37</v>
      </c>
      <c r="C11" s="2">
        <v>0.88774136049999997</v>
      </c>
      <c r="D11" s="2">
        <v>1.31095985E-2</v>
      </c>
      <c r="E11" s="2">
        <v>0.8829673535</v>
      </c>
      <c r="F11" s="2">
        <v>1.23155767499998E-2</v>
      </c>
      <c r="G11" s="2">
        <v>0.11225863949999999</v>
      </c>
      <c r="H11" s="2">
        <v>1.31095985E-2</v>
      </c>
      <c r="I11" s="2">
        <v>0.11720852499999999</v>
      </c>
      <c r="J11" s="2">
        <v>1.245199925E-2</v>
      </c>
      <c r="K11" s="5">
        <v>42.5</v>
      </c>
      <c r="L11" s="5">
        <v>4.91262785213328</v>
      </c>
      <c r="M11" s="5">
        <v>926.70849795000004</v>
      </c>
    </row>
    <row r="12" spans="1:17" x14ac:dyDescent="0.25">
      <c r="A12" t="s">
        <v>15</v>
      </c>
      <c r="B12" t="s">
        <v>37</v>
      </c>
      <c r="C12" s="2">
        <v>0.88711708649999998</v>
      </c>
      <c r="D12" s="2">
        <v>1.143762775E-2</v>
      </c>
      <c r="E12" s="2">
        <v>0.88125401999999997</v>
      </c>
      <c r="F12" s="2">
        <v>1.15740399999999E-2</v>
      </c>
      <c r="G12" s="2">
        <v>0.112882913499999</v>
      </c>
      <c r="H12" s="2">
        <v>1.143762775E-2</v>
      </c>
      <c r="I12" s="2">
        <v>0.11895520949999901</v>
      </c>
      <c r="J12" s="2">
        <v>1.1606365E-2</v>
      </c>
      <c r="K12" s="5">
        <v>41.5</v>
      </c>
      <c r="L12" s="5">
        <v>5.0624147409518603</v>
      </c>
      <c r="M12" s="5">
        <v>928.51100954999902</v>
      </c>
    </row>
    <row r="13" spans="1:17" x14ac:dyDescent="0.25">
      <c r="A13" t="s">
        <v>12</v>
      </c>
      <c r="B13" t="s">
        <v>37</v>
      </c>
      <c r="C13" s="2">
        <v>0.88936885200000004</v>
      </c>
      <c r="D13" s="2">
        <v>8.9900927499999492E-3</v>
      </c>
      <c r="E13" s="2">
        <v>0.88319820549999895</v>
      </c>
      <c r="F13" s="2">
        <v>7.2540134999999799E-3</v>
      </c>
      <c r="G13" s="2">
        <v>0.110631148</v>
      </c>
      <c r="H13" s="2">
        <v>8.9900927499999804E-3</v>
      </c>
      <c r="I13" s="2">
        <v>0.116943479999999</v>
      </c>
      <c r="J13" s="2">
        <v>7.3514787499999804E-3</v>
      </c>
      <c r="K13" s="5">
        <v>51</v>
      </c>
      <c r="L13" s="5">
        <v>5.1929414185532901</v>
      </c>
      <c r="M13" s="5">
        <v>1414.05265605</v>
      </c>
    </row>
    <row r="14" spans="1:17" x14ac:dyDescent="0.25">
      <c r="A14" t="s">
        <v>13</v>
      </c>
      <c r="B14" t="s">
        <v>37</v>
      </c>
      <c r="C14" s="2">
        <v>0.88933077949999995</v>
      </c>
      <c r="D14" s="2">
        <v>1.4621491999999899E-2</v>
      </c>
      <c r="E14" s="2">
        <v>0.88354399900000002</v>
      </c>
      <c r="F14" s="2">
        <v>1.21424715E-2</v>
      </c>
      <c r="G14" s="2">
        <v>0.1106692205</v>
      </c>
      <c r="H14" s="2">
        <v>1.4621491999999899E-2</v>
      </c>
      <c r="I14" s="2">
        <v>0.11662041099999999</v>
      </c>
      <c r="J14" s="2">
        <v>1.2154042E-2</v>
      </c>
      <c r="K14" s="5">
        <v>40</v>
      </c>
      <c r="L14" s="5">
        <v>5.1058720066117598</v>
      </c>
      <c r="M14" s="5">
        <v>952.18433195</v>
      </c>
    </row>
    <row r="15" spans="1:17" x14ac:dyDescent="0.25">
      <c r="A15" t="s">
        <v>23</v>
      </c>
      <c r="B15" t="s">
        <v>37</v>
      </c>
      <c r="C15" s="2">
        <v>0.88119627</v>
      </c>
      <c r="D15" s="2">
        <v>1.8664626749999899E-2</v>
      </c>
      <c r="E15" s="2">
        <v>0.87587450299999903</v>
      </c>
      <c r="F15" s="2">
        <v>1.8711028500000001E-2</v>
      </c>
      <c r="G15" s="2">
        <v>0.11880373</v>
      </c>
      <c r="H15" s="2">
        <v>1.8664626749999899E-2</v>
      </c>
      <c r="I15" s="2">
        <v>0.1242747885</v>
      </c>
      <c r="J15" s="2">
        <v>1.8777751499999901E-2</v>
      </c>
      <c r="K15" s="5">
        <v>45</v>
      </c>
      <c r="L15" s="5">
        <v>9.1180480441404193</v>
      </c>
      <c r="M15" s="5">
        <v>900.77307169999995</v>
      </c>
    </row>
    <row r="16" spans="1:17" x14ac:dyDescent="0.25">
      <c r="A16" t="s">
        <v>20</v>
      </c>
      <c r="B16" t="s">
        <v>37</v>
      </c>
      <c r="C16" s="2">
        <v>0.88281273449999997</v>
      </c>
      <c r="D16" s="2">
        <v>1.5776011499999899E-2</v>
      </c>
      <c r="E16" s="2">
        <v>0.87686528549999998</v>
      </c>
      <c r="F16" s="2">
        <v>1.51127327500001E-2</v>
      </c>
      <c r="G16" s="2">
        <v>0.1171872655</v>
      </c>
      <c r="H16" s="2">
        <v>1.5776011499999999E-2</v>
      </c>
      <c r="I16" s="2">
        <v>0.123280904</v>
      </c>
      <c r="J16" s="2">
        <v>1.512562275E-2</v>
      </c>
      <c r="K16" s="5">
        <v>50.5</v>
      </c>
      <c r="L16" s="5">
        <v>709.78271289338397</v>
      </c>
      <c r="M16" s="5">
        <v>1393.26139685</v>
      </c>
    </row>
    <row r="17" spans="1:13" x14ac:dyDescent="0.25">
      <c r="A17" t="s">
        <v>26</v>
      </c>
      <c r="B17" t="s">
        <v>37</v>
      </c>
      <c r="C17" s="2">
        <v>0.86996062099999905</v>
      </c>
      <c r="D17" s="2">
        <v>2.0105277500000102E-2</v>
      </c>
      <c r="E17" s="2">
        <v>0.86352506949999996</v>
      </c>
      <c r="F17" s="2">
        <v>2.0757467749999901E-2</v>
      </c>
      <c r="G17" s="2">
        <v>0.13003937900000001</v>
      </c>
      <c r="H17" s="2">
        <v>2.0105277500000001E-2</v>
      </c>
      <c r="I17" s="2">
        <v>0.13666212750000001</v>
      </c>
      <c r="J17" s="2">
        <v>2.0814448999999999E-2</v>
      </c>
      <c r="K17" s="5">
        <v>54</v>
      </c>
      <c r="L17" s="5">
        <v>709.78271289338397</v>
      </c>
      <c r="M17" s="5">
        <v>1504.1715881</v>
      </c>
    </row>
    <row r="18" spans="1:13" x14ac:dyDescent="0.25">
      <c r="A18" t="s">
        <v>21</v>
      </c>
      <c r="B18" t="s">
        <v>37</v>
      </c>
      <c r="C18" s="2">
        <v>0.88247620950000005</v>
      </c>
      <c r="D18" s="2">
        <v>2.2467967250000099E-2</v>
      </c>
      <c r="E18" s="2">
        <v>0.87781158650000002</v>
      </c>
      <c r="F18" s="2">
        <v>2.0412810499999899E-2</v>
      </c>
      <c r="G18" s="2">
        <v>0.1175237905</v>
      </c>
      <c r="H18" s="2">
        <v>2.2467967249999998E-2</v>
      </c>
      <c r="I18" s="2">
        <v>0.1223496665</v>
      </c>
      <c r="J18" s="2">
        <v>2.044656425E-2</v>
      </c>
      <c r="K18" s="5">
        <v>49</v>
      </c>
      <c r="L18" s="5">
        <v>7.5463563635764901</v>
      </c>
      <c r="M18" s="5">
        <v>895.30981599999996</v>
      </c>
    </row>
    <row r="19" spans="1:13" x14ac:dyDescent="0.25">
      <c r="A19" t="s">
        <v>17</v>
      </c>
      <c r="B19" t="s">
        <v>37</v>
      </c>
      <c r="C19" s="2">
        <v>0.88421706099999997</v>
      </c>
      <c r="D19" s="2">
        <v>1.300393025E-2</v>
      </c>
      <c r="E19" s="2">
        <v>0.87826266549999998</v>
      </c>
      <c r="F19" s="2">
        <v>1.1951282999999801E-2</v>
      </c>
      <c r="G19" s="2">
        <v>0.115782939</v>
      </c>
      <c r="H19" s="2">
        <v>1.30039302499999E-2</v>
      </c>
      <c r="I19" s="2">
        <v>0.1219166015</v>
      </c>
      <c r="J19" s="2">
        <v>1.19835237499999E-2</v>
      </c>
      <c r="K19" s="5">
        <v>50</v>
      </c>
      <c r="L19" s="5">
        <v>709.78271289338397</v>
      </c>
      <c r="M19" s="5">
        <v>1383.4939279499999</v>
      </c>
    </row>
    <row r="20" spans="1:13" x14ac:dyDescent="0.25">
      <c r="A20" s="3" t="s">
        <v>36</v>
      </c>
      <c r="B20" s="3" t="s">
        <v>37</v>
      </c>
      <c r="C20" s="4">
        <v>0.8461486265</v>
      </c>
      <c r="D20" s="4">
        <v>6.8410569499999893E-2</v>
      </c>
      <c r="E20" s="4">
        <v>0.84051344500000003</v>
      </c>
      <c r="F20" s="4">
        <v>6.7359440750000096E-2</v>
      </c>
      <c r="G20" s="4">
        <v>0.154225155999999</v>
      </c>
      <c r="H20" s="4">
        <v>6.8411567000000006E-2</v>
      </c>
      <c r="I20" s="4">
        <v>0.16000861799999999</v>
      </c>
      <c r="J20" s="4">
        <v>6.7549900250000003E-2</v>
      </c>
      <c r="K20" s="7">
        <v>53</v>
      </c>
      <c r="L20" s="7">
        <v>709.78271289338397</v>
      </c>
      <c r="M20" s="7">
        <v>947.76931564999995</v>
      </c>
    </row>
    <row r="21" spans="1:13" x14ac:dyDescent="0.25">
      <c r="A21" t="s">
        <v>28</v>
      </c>
      <c r="B21" t="s">
        <v>29</v>
      </c>
      <c r="C21" s="2">
        <v>0.79362643700000002</v>
      </c>
      <c r="D21" s="2">
        <v>2.685256925E-2</v>
      </c>
      <c r="E21" s="2">
        <v>0.68530600499999905</v>
      </c>
      <c r="F21" s="2">
        <v>0.21991605824999899</v>
      </c>
      <c r="G21" s="2">
        <v>0.20637356300000001</v>
      </c>
      <c r="H21" s="2">
        <v>2.6852887499999901E-2</v>
      </c>
      <c r="I21" s="2">
        <v>0.32377312599999902</v>
      </c>
      <c r="J21" s="2">
        <v>0.22927871650000001</v>
      </c>
      <c r="K21" s="5">
        <v>54</v>
      </c>
      <c r="L21" s="5">
        <v>709.78271289338397</v>
      </c>
      <c r="M21" s="5">
        <v>487.34471389999999</v>
      </c>
    </row>
    <row r="22" spans="1:13" x14ac:dyDescent="0.25">
      <c r="A22" t="s">
        <v>24</v>
      </c>
      <c r="B22" t="s">
        <v>29</v>
      </c>
      <c r="C22" s="2">
        <v>0.77449787250000002</v>
      </c>
      <c r="D22" s="2">
        <v>2.6746294500000101E-2</v>
      </c>
      <c r="E22" s="2">
        <v>0.67520390900000005</v>
      </c>
      <c r="F22" s="2">
        <v>0.111660841249999</v>
      </c>
      <c r="G22" s="2">
        <v>0.22550212749999901</v>
      </c>
      <c r="H22" s="2">
        <v>2.6746294499999899E-2</v>
      </c>
      <c r="I22" s="2">
        <v>0.34102158849999997</v>
      </c>
      <c r="J22" s="2">
        <v>9.9178822999999999E-2</v>
      </c>
      <c r="K22" s="5">
        <v>54</v>
      </c>
      <c r="L22" s="5">
        <v>14.716615683269101</v>
      </c>
      <c r="M22" s="5">
        <v>599.48705795000001</v>
      </c>
    </row>
    <row r="23" spans="1:13" x14ac:dyDescent="0.25">
      <c r="A23" s="13" t="s">
        <v>27</v>
      </c>
      <c r="B23" s="13" t="s">
        <v>29</v>
      </c>
      <c r="C23" s="14">
        <v>0.80792482899999996</v>
      </c>
      <c r="D23" s="14">
        <v>2.05496134999998E-2</v>
      </c>
      <c r="E23" s="14">
        <v>0.68396305899999998</v>
      </c>
      <c r="F23" s="14">
        <v>0.14334352824999899</v>
      </c>
      <c r="G23" s="14">
        <v>0.19207517099999999</v>
      </c>
      <c r="H23" s="14">
        <v>2.0549613500000001E-2</v>
      </c>
      <c r="I23" s="14">
        <v>0.32232604099999901</v>
      </c>
      <c r="J23" s="14">
        <v>0.1189226015</v>
      </c>
      <c r="K23" s="15">
        <v>54</v>
      </c>
      <c r="L23" s="15">
        <v>709.78271289338397</v>
      </c>
      <c r="M23" s="15">
        <v>1027.5475581000001</v>
      </c>
    </row>
    <row r="24" spans="1:13" x14ac:dyDescent="0.25">
      <c r="A24" t="s">
        <v>19</v>
      </c>
      <c r="B24" t="s">
        <v>29</v>
      </c>
      <c r="C24" s="2">
        <v>0.79192211199999996</v>
      </c>
      <c r="D24" s="2">
        <v>2.99895604999997E-2</v>
      </c>
      <c r="E24" s="2">
        <v>0.69028833599999995</v>
      </c>
      <c r="F24" s="2">
        <v>0.21851634624999999</v>
      </c>
      <c r="G24" s="2">
        <v>0.20807788799999999</v>
      </c>
      <c r="H24" s="2">
        <v>2.9989560499999901E-2</v>
      </c>
      <c r="I24" s="2">
        <v>0.32700196949999999</v>
      </c>
      <c r="J24" s="2">
        <v>0.23557958825</v>
      </c>
      <c r="K24" s="5">
        <v>54</v>
      </c>
      <c r="L24" s="5">
        <v>15.798572903487599</v>
      </c>
      <c r="M24" s="5">
        <v>570.17404590000001</v>
      </c>
    </row>
    <row r="25" spans="1:13" x14ac:dyDescent="0.25">
      <c r="A25" t="s">
        <v>22</v>
      </c>
      <c r="B25" t="s">
        <v>29</v>
      </c>
      <c r="C25" s="2">
        <v>0.778053064499999</v>
      </c>
      <c r="D25" s="2">
        <v>2.4664103499999999E-2</v>
      </c>
      <c r="E25" s="2">
        <v>0.68288391199999898</v>
      </c>
      <c r="F25" s="2">
        <v>0.11431505174999999</v>
      </c>
      <c r="G25" s="2">
        <v>0.2219469355</v>
      </c>
      <c r="H25" s="2">
        <v>2.4664103499999999E-2</v>
      </c>
      <c r="I25" s="2">
        <v>0.32668296899999999</v>
      </c>
      <c r="J25" s="2">
        <v>0.114625190999999</v>
      </c>
      <c r="K25" s="5">
        <v>54</v>
      </c>
      <c r="L25" s="5">
        <v>12.682434045208799</v>
      </c>
      <c r="M25" s="5">
        <v>475.97998810000001</v>
      </c>
    </row>
    <row r="26" spans="1:13" x14ac:dyDescent="0.25">
      <c r="A26" t="s">
        <v>18</v>
      </c>
      <c r="B26" t="s">
        <v>29</v>
      </c>
      <c r="C26" s="2">
        <v>0.77654589099999904</v>
      </c>
      <c r="D26" s="2">
        <v>1.8568403000000001E-2</v>
      </c>
      <c r="E26" s="2">
        <v>0.70868766649999904</v>
      </c>
      <c r="F26" s="2">
        <v>0.13817599449999901</v>
      </c>
      <c r="G26" s="2">
        <v>0.22345410899999901</v>
      </c>
      <c r="H26" s="2">
        <v>1.8568403000000001E-2</v>
      </c>
      <c r="I26" s="2">
        <v>0.3164627465</v>
      </c>
      <c r="J26" s="2">
        <v>0.13416533249999901</v>
      </c>
      <c r="K26" s="5">
        <v>53</v>
      </c>
      <c r="L26" s="5">
        <v>24.386302334281801</v>
      </c>
      <c r="M26" s="5">
        <v>847.46825964999903</v>
      </c>
    </row>
    <row r="27" spans="1:13" x14ac:dyDescent="0.25">
      <c r="A27" t="s">
        <v>25</v>
      </c>
      <c r="B27" t="s">
        <v>29</v>
      </c>
      <c r="C27" s="2">
        <v>0.80155406399999996</v>
      </c>
      <c r="D27" s="2">
        <v>2.4365916250000098E-2</v>
      </c>
      <c r="E27" s="2">
        <v>0.66887601600000002</v>
      </c>
      <c r="F27" s="2">
        <v>0.134792535749999</v>
      </c>
      <c r="G27" s="2">
        <v>0.19844593599999999</v>
      </c>
      <c r="H27" s="2">
        <v>2.4365916249999901E-2</v>
      </c>
      <c r="I27" s="2">
        <v>0.3414408525</v>
      </c>
      <c r="J27" s="2">
        <v>0.14696257074999899</v>
      </c>
      <c r="K27" s="5">
        <v>54</v>
      </c>
      <c r="L27" s="5">
        <v>709.78271289338397</v>
      </c>
      <c r="M27" s="5">
        <v>968.28153825000004</v>
      </c>
    </row>
    <row r="28" spans="1:13" x14ac:dyDescent="0.25">
      <c r="A28" t="s">
        <v>16</v>
      </c>
      <c r="B28" t="s">
        <v>29</v>
      </c>
      <c r="C28" s="2">
        <v>0.7907399745</v>
      </c>
      <c r="D28" s="2">
        <v>2.087598425E-2</v>
      </c>
      <c r="E28" s="2">
        <v>0.72889475949999905</v>
      </c>
      <c r="F28" s="2">
        <v>0.17211323374999901</v>
      </c>
      <c r="G28" s="2">
        <v>0.2092600255</v>
      </c>
      <c r="H28" s="2">
        <v>2.08750295E-2</v>
      </c>
      <c r="I28" s="2">
        <v>0.30039020449999998</v>
      </c>
      <c r="J28" s="2">
        <v>0.18541858550000001</v>
      </c>
      <c r="K28" s="5">
        <v>54</v>
      </c>
      <c r="L28" s="5">
        <v>11.828990177719501</v>
      </c>
      <c r="M28" s="5">
        <v>507.32951789999998</v>
      </c>
    </row>
    <row r="29" spans="1:13" x14ac:dyDescent="0.25">
      <c r="A29" t="s">
        <v>10</v>
      </c>
      <c r="B29" t="s">
        <v>29</v>
      </c>
      <c r="C29" s="2">
        <v>0.79722247899999998</v>
      </c>
      <c r="D29" s="2">
        <v>1.54518642499998E-2</v>
      </c>
      <c r="E29" s="2">
        <v>0.67797127349999997</v>
      </c>
      <c r="F29" s="2">
        <v>0.18380234149999999</v>
      </c>
      <c r="G29" s="2">
        <v>0.20277752099999999</v>
      </c>
      <c r="H29" s="2">
        <v>1.5451864250000001E-2</v>
      </c>
      <c r="I29" s="2">
        <v>0.34289517549999898</v>
      </c>
      <c r="J29" s="2">
        <v>0.17979424199999999</v>
      </c>
      <c r="K29" s="5">
        <v>54</v>
      </c>
      <c r="L29" s="5">
        <v>31.748893722384199</v>
      </c>
      <c r="M29" s="5">
        <v>953.43223109999997</v>
      </c>
    </row>
    <row r="30" spans="1:13" x14ac:dyDescent="0.25">
      <c r="A30" t="s">
        <v>14</v>
      </c>
      <c r="B30" t="s">
        <v>29</v>
      </c>
      <c r="C30" s="2">
        <v>0.78168294149999995</v>
      </c>
      <c r="D30" s="2">
        <v>2.346929625E-2</v>
      </c>
      <c r="E30" s="2">
        <v>0.697470115</v>
      </c>
      <c r="F30" s="2">
        <v>9.6944333750000097E-2</v>
      </c>
      <c r="G30" s="2">
        <v>0.21831705849999999</v>
      </c>
      <c r="H30" s="2">
        <v>2.34692962499999E-2</v>
      </c>
      <c r="I30" s="2">
        <v>0.31063942999999999</v>
      </c>
      <c r="J30" s="2">
        <v>9.8753611249999901E-2</v>
      </c>
      <c r="K30" s="5">
        <v>53</v>
      </c>
      <c r="L30" s="5">
        <v>5.5172109063331796</v>
      </c>
      <c r="M30" s="5">
        <v>310.17112589999999</v>
      </c>
    </row>
    <row r="31" spans="1:13" x14ac:dyDescent="0.25">
      <c r="A31" t="s">
        <v>15</v>
      </c>
      <c r="B31" t="s">
        <v>29</v>
      </c>
      <c r="C31" s="2">
        <v>0.78836328050000004</v>
      </c>
      <c r="D31" s="2">
        <v>2.0785812250000001E-2</v>
      </c>
      <c r="E31" s="2">
        <v>0.72103431750000002</v>
      </c>
      <c r="F31" s="2">
        <v>8.3123456999999901E-2</v>
      </c>
      <c r="G31" s="2">
        <v>0.21163671949999999</v>
      </c>
      <c r="H31" s="2">
        <v>2.07858122499999E-2</v>
      </c>
      <c r="I31" s="2">
        <v>0.29585113949999903</v>
      </c>
      <c r="J31" s="2">
        <v>8.64421867499999E-2</v>
      </c>
      <c r="K31" s="5">
        <v>53</v>
      </c>
      <c r="L31" s="5">
        <v>7.1470098934113002</v>
      </c>
      <c r="M31" s="5">
        <v>324.1241407</v>
      </c>
    </row>
    <row r="32" spans="1:13" x14ac:dyDescent="0.25">
      <c r="A32" t="s">
        <v>12</v>
      </c>
      <c r="B32" t="s">
        <v>29</v>
      </c>
      <c r="C32" s="2">
        <v>0.79551598000000001</v>
      </c>
      <c r="D32" s="2">
        <v>2.588314425E-2</v>
      </c>
      <c r="E32" s="2">
        <v>0.69721560800000004</v>
      </c>
      <c r="F32" s="2">
        <v>0.122442633499999</v>
      </c>
      <c r="G32" s="2">
        <v>0.20448401999999999</v>
      </c>
      <c r="H32" s="2">
        <v>2.58831442499999E-2</v>
      </c>
      <c r="I32" s="2">
        <v>0.31429898000000001</v>
      </c>
      <c r="J32" s="2">
        <v>0.120447022999999</v>
      </c>
      <c r="K32" s="5">
        <v>53.5</v>
      </c>
      <c r="L32" s="5">
        <v>5.3839792678402398</v>
      </c>
      <c r="M32" s="5">
        <v>775.46545049999997</v>
      </c>
    </row>
    <row r="33" spans="1:13" x14ac:dyDescent="0.25">
      <c r="A33" t="s">
        <v>13</v>
      </c>
      <c r="B33" t="s">
        <v>29</v>
      </c>
      <c r="C33" s="2">
        <v>0.78549793000000001</v>
      </c>
      <c r="D33" s="2">
        <v>2.0174013750000101E-2</v>
      </c>
      <c r="E33" s="2">
        <v>0.73152674149999997</v>
      </c>
      <c r="F33" s="2">
        <v>0.13941242975000001</v>
      </c>
      <c r="G33" s="2">
        <v>0.21450206999999999</v>
      </c>
      <c r="H33" s="2">
        <v>2.01740137499999E-2</v>
      </c>
      <c r="I33" s="2">
        <v>0.28087669599999998</v>
      </c>
      <c r="J33" s="2">
        <v>0.14215921949999899</v>
      </c>
      <c r="K33" s="5">
        <v>52</v>
      </c>
      <c r="L33" s="5">
        <v>6.1160188095288301</v>
      </c>
      <c r="M33" s="5">
        <v>332.55849154999999</v>
      </c>
    </row>
    <row r="34" spans="1:13" x14ac:dyDescent="0.25">
      <c r="A34" t="s">
        <v>23</v>
      </c>
      <c r="B34" t="s">
        <v>29</v>
      </c>
      <c r="C34" s="2">
        <v>0.77942622650000004</v>
      </c>
      <c r="D34" s="2">
        <v>2.4415054249999998E-2</v>
      </c>
      <c r="E34" s="2">
        <v>0.68399738349999994</v>
      </c>
      <c r="F34" s="2">
        <v>0.155266920249999</v>
      </c>
      <c r="G34" s="2">
        <v>0.22057377349999999</v>
      </c>
      <c r="H34" s="2">
        <v>2.4415054249999998E-2</v>
      </c>
      <c r="I34" s="2">
        <v>0.32714258499999999</v>
      </c>
      <c r="J34" s="2">
        <v>0.19148491374999899</v>
      </c>
      <c r="K34" s="5">
        <v>53</v>
      </c>
      <c r="L34" s="5">
        <v>15.3132387102078</v>
      </c>
      <c r="M34" s="5">
        <v>308.18682665</v>
      </c>
    </row>
    <row r="35" spans="1:13" x14ac:dyDescent="0.25">
      <c r="A35" t="s">
        <v>20</v>
      </c>
      <c r="B35" t="s">
        <v>29</v>
      </c>
      <c r="C35" s="2">
        <v>0.79634192999999998</v>
      </c>
      <c r="D35" s="2">
        <v>2.2945366750000001E-2</v>
      </c>
      <c r="E35" s="2">
        <v>0.70732126149999996</v>
      </c>
      <c r="F35" s="2">
        <v>0.20455978450000001</v>
      </c>
      <c r="G35" s="2">
        <v>0.20365807</v>
      </c>
      <c r="H35" s="2">
        <v>2.2945366749999901E-2</v>
      </c>
      <c r="I35" s="2">
        <v>0.30550009649999998</v>
      </c>
      <c r="J35" s="2">
        <v>0.23578094549999901</v>
      </c>
      <c r="K35" s="5">
        <v>52</v>
      </c>
      <c r="L35" s="5">
        <v>709.78271289338397</v>
      </c>
      <c r="M35" s="5">
        <v>729.46300289999999</v>
      </c>
    </row>
    <row r="36" spans="1:13" x14ac:dyDescent="0.25">
      <c r="A36" t="s">
        <v>26</v>
      </c>
      <c r="B36" t="s">
        <v>29</v>
      </c>
      <c r="C36" s="2">
        <v>0.80456375250000001</v>
      </c>
      <c r="D36" s="2">
        <v>2.3361920000000001E-2</v>
      </c>
      <c r="E36" s="2">
        <v>0.68818299100000002</v>
      </c>
      <c r="F36" s="2">
        <v>0.22801333200000001</v>
      </c>
      <c r="G36" s="2">
        <v>0.19543624749999999</v>
      </c>
      <c r="H36" s="2">
        <v>2.3361920000000001E-2</v>
      </c>
      <c r="I36" s="2">
        <v>0.32171686599999999</v>
      </c>
      <c r="J36" s="2">
        <v>0.22589567675</v>
      </c>
      <c r="K36" s="5">
        <v>53</v>
      </c>
      <c r="L36" s="5">
        <v>709.78271289338397</v>
      </c>
      <c r="M36" s="5">
        <v>807.837808</v>
      </c>
    </row>
    <row r="37" spans="1:13" x14ac:dyDescent="0.25">
      <c r="A37" t="s">
        <v>21</v>
      </c>
      <c r="B37" t="s">
        <v>29</v>
      </c>
      <c r="C37" s="2">
        <v>0.78343646849999904</v>
      </c>
      <c r="D37" s="2">
        <v>2.9500907E-2</v>
      </c>
      <c r="E37" s="2">
        <v>0.69172069849999995</v>
      </c>
      <c r="F37" s="2">
        <v>0.14556596524999901</v>
      </c>
      <c r="G37" s="2">
        <v>0.21656353149999999</v>
      </c>
      <c r="H37" s="2">
        <v>2.9500906999999899E-2</v>
      </c>
      <c r="I37" s="2">
        <v>0.34800940400000002</v>
      </c>
      <c r="J37" s="2">
        <v>0.14763842924999901</v>
      </c>
      <c r="K37" s="5">
        <v>53</v>
      </c>
      <c r="L37" s="5">
        <v>12.5480214169362</v>
      </c>
      <c r="M37" s="5">
        <v>304.65775980000001</v>
      </c>
    </row>
    <row r="38" spans="1:13" x14ac:dyDescent="0.25">
      <c r="A38" t="s">
        <v>17</v>
      </c>
      <c r="B38" t="s">
        <v>29</v>
      </c>
      <c r="C38" s="2">
        <v>0.79564302050000002</v>
      </c>
      <c r="D38" s="2">
        <v>2.3529784499999901E-2</v>
      </c>
      <c r="E38" s="2">
        <v>0.74105287750000004</v>
      </c>
      <c r="F38" s="2">
        <v>0.212443798499999</v>
      </c>
      <c r="G38" s="2">
        <v>0.20435697949999901</v>
      </c>
      <c r="H38" s="2">
        <v>2.3529784500000001E-2</v>
      </c>
      <c r="I38" s="2">
        <v>0.269999779</v>
      </c>
      <c r="J38" s="2">
        <v>0.22427963825</v>
      </c>
      <c r="K38" s="5">
        <v>53</v>
      </c>
      <c r="L38" s="5">
        <v>256.39769802497898</v>
      </c>
      <c r="M38" s="5">
        <v>727.48618499999998</v>
      </c>
    </row>
    <row r="39" spans="1:13" x14ac:dyDescent="0.25">
      <c r="A39" s="3" t="s">
        <v>36</v>
      </c>
      <c r="B39" s="3" t="s">
        <v>29</v>
      </c>
      <c r="C39" s="4">
        <v>0.78410757900000005</v>
      </c>
      <c r="D39" s="4">
        <v>3.1475603749999997E-2</v>
      </c>
      <c r="E39" s="4">
        <v>0.669255767</v>
      </c>
      <c r="F39" s="4">
        <v>0.238381710749999</v>
      </c>
      <c r="G39" s="4">
        <v>0.215892421</v>
      </c>
      <c r="H39" s="4">
        <v>3.1475603749999997E-2</v>
      </c>
      <c r="I39" s="4">
        <v>0.34300689600000001</v>
      </c>
      <c r="J39" s="4">
        <v>0.24454154775</v>
      </c>
      <c r="K39" s="7">
        <v>53</v>
      </c>
      <c r="L39" s="7">
        <v>37.261782883300803</v>
      </c>
      <c r="M39" s="7">
        <v>248.56056129999999</v>
      </c>
    </row>
    <row r="40" spans="1:13" x14ac:dyDescent="0.25">
      <c r="A40" t="s">
        <v>28</v>
      </c>
      <c r="B40" t="s">
        <v>38</v>
      </c>
      <c r="C40" s="2">
        <v>0.86091744749999999</v>
      </c>
      <c r="D40" s="2">
        <v>6.5914302500000802E-3</v>
      </c>
      <c r="E40" s="2">
        <v>0.86118080200000002</v>
      </c>
      <c r="F40" s="2">
        <v>4.2793995000000003E-3</v>
      </c>
      <c r="G40" s="2">
        <v>0.13908255250000001</v>
      </c>
      <c r="H40" s="2">
        <v>6.5914302500000004E-3</v>
      </c>
      <c r="I40" s="2">
        <v>0.13892375200000001</v>
      </c>
      <c r="J40" s="2">
        <v>4.2794457499999898E-3</v>
      </c>
      <c r="K40" s="5">
        <v>54</v>
      </c>
      <c r="L40" s="5">
        <v>709.78271289338397</v>
      </c>
      <c r="M40" s="5">
        <v>1413.2068895</v>
      </c>
    </row>
    <row r="41" spans="1:13" x14ac:dyDescent="0.25">
      <c r="A41" t="s">
        <v>24</v>
      </c>
      <c r="B41" t="s">
        <v>38</v>
      </c>
      <c r="C41" s="2">
        <v>0.85852449499999905</v>
      </c>
      <c r="D41" s="2">
        <v>1.1109501500000001E-2</v>
      </c>
      <c r="E41" s="2">
        <v>0.85985996649999996</v>
      </c>
      <c r="F41" s="2">
        <v>9.3491719999999594E-3</v>
      </c>
      <c r="G41" s="2">
        <v>0.141475505</v>
      </c>
      <c r="H41" s="2">
        <v>1.11095014999999E-2</v>
      </c>
      <c r="I41" s="2">
        <v>0.1402225845</v>
      </c>
      <c r="J41" s="2">
        <v>9.34710124999996E-3</v>
      </c>
      <c r="K41" s="5">
        <v>53</v>
      </c>
      <c r="L41" s="5">
        <v>60.237130562343701</v>
      </c>
      <c r="M41" s="5">
        <v>1177.1558344499999</v>
      </c>
    </row>
    <row r="42" spans="1:13" x14ac:dyDescent="0.25">
      <c r="A42" s="8" t="s">
        <v>27</v>
      </c>
      <c r="B42" s="8" t="s">
        <v>38</v>
      </c>
      <c r="C42" s="9">
        <v>0.86429951400000005</v>
      </c>
      <c r="D42" s="9">
        <v>2.5514312499999E-3</v>
      </c>
      <c r="E42" s="9">
        <v>0.86375418400000004</v>
      </c>
      <c r="F42" s="9">
        <v>1.7460879999999701E-3</v>
      </c>
      <c r="G42" s="9">
        <v>0.13570048600000001</v>
      </c>
      <c r="H42" s="9">
        <v>2.5514312500000101E-3</v>
      </c>
      <c r="I42" s="9">
        <v>0.13632859949999901</v>
      </c>
      <c r="J42" s="9">
        <v>1.7285075E-3</v>
      </c>
      <c r="K42" s="11">
        <v>53.5</v>
      </c>
      <c r="L42" s="11">
        <v>709.78271289338397</v>
      </c>
      <c r="M42" s="11">
        <v>2023.9971859499999</v>
      </c>
    </row>
    <row r="43" spans="1:13" x14ac:dyDescent="0.25">
      <c r="A43" t="s">
        <v>19</v>
      </c>
      <c r="B43" t="s">
        <v>38</v>
      </c>
      <c r="C43" s="2">
        <v>0.86271462249999997</v>
      </c>
      <c r="D43" s="2">
        <v>3.6538982499998399E-3</v>
      </c>
      <c r="E43" s="2">
        <v>0.86248174599999905</v>
      </c>
      <c r="F43" s="2">
        <v>3.5950310000000198E-3</v>
      </c>
      <c r="G43" s="2">
        <v>0.1372853775</v>
      </c>
      <c r="H43" s="2">
        <v>3.6538982500000298E-3</v>
      </c>
      <c r="I43" s="2">
        <v>0.13761517449999999</v>
      </c>
      <c r="J43" s="2">
        <v>3.5950872500000101E-3</v>
      </c>
      <c r="K43" s="5">
        <v>54</v>
      </c>
      <c r="L43" s="5">
        <v>709.78271289338397</v>
      </c>
      <c r="M43" s="5">
        <v>1307.2974545500001</v>
      </c>
    </row>
    <row r="44" spans="1:13" x14ac:dyDescent="0.25">
      <c r="A44" t="s">
        <v>22</v>
      </c>
      <c r="B44" t="s">
        <v>38</v>
      </c>
      <c r="C44" s="2">
        <v>0.85886376399999997</v>
      </c>
      <c r="D44" s="2">
        <v>9.0010887499999397E-3</v>
      </c>
      <c r="E44" s="2">
        <v>0.85956108149999999</v>
      </c>
      <c r="F44" s="2">
        <v>7.7514612500001398E-3</v>
      </c>
      <c r="G44" s="2">
        <v>0.141136236</v>
      </c>
      <c r="H44" s="2">
        <v>9.00108874999999E-3</v>
      </c>
      <c r="I44" s="2">
        <v>0.14052620399999999</v>
      </c>
      <c r="J44" s="2">
        <v>7.7584319999999801E-3</v>
      </c>
      <c r="K44" s="5">
        <v>53</v>
      </c>
      <c r="L44" s="5">
        <v>590.80415174496397</v>
      </c>
      <c r="M44" s="5">
        <v>1103.4114966499999</v>
      </c>
    </row>
    <row r="45" spans="1:13" x14ac:dyDescent="0.25">
      <c r="A45" t="s">
        <v>18</v>
      </c>
      <c r="B45" t="s">
        <v>38</v>
      </c>
      <c r="C45" s="2">
        <v>0.85733937149999995</v>
      </c>
      <c r="D45" s="2">
        <v>9.3877120000001001E-3</v>
      </c>
      <c r="E45" s="2">
        <v>0.85935054599999905</v>
      </c>
      <c r="F45" s="2">
        <v>8.1283595000001194E-3</v>
      </c>
      <c r="G45" s="2">
        <v>0.1426606285</v>
      </c>
      <c r="H45" s="2">
        <v>9.3877120000000203E-3</v>
      </c>
      <c r="I45" s="2">
        <v>0.1407661935</v>
      </c>
      <c r="J45" s="2">
        <v>8.1145634999999702E-3</v>
      </c>
      <c r="K45" s="5">
        <v>52.5</v>
      </c>
      <c r="L45" s="5">
        <v>709.78271289338397</v>
      </c>
      <c r="M45" s="5">
        <v>1476.5383437999999</v>
      </c>
    </row>
    <row r="46" spans="1:13" x14ac:dyDescent="0.25">
      <c r="A46" t="s">
        <v>25</v>
      </c>
      <c r="B46" t="s">
        <v>38</v>
      </c>
      <c r="C46" s="2">
        <v>0.86377396350000002</v>
      </c>
      <c r="D46" s="2">
        <v>2.3822117499999701E-3</v>
      </c>
      <c r="E46" s="2">
        <v>0.86367374500000005</v>
      </c>
      <c r="F46" s="2">
        <v>2.0230334999999898E-3</v>
      </c>
      <c r="G46" s="2">
        <v>0.13622603649999901</v>
      </c>
      <c r="H46" s="2">
        <v>2.38221175E-3</v>
      </c>
      <c r="I46" s="2">
        <v>0.1364150355</v>
      </c>
      <c r="J46" s="2">
        <v>2.0463937499999802E-3</v>
      </c>
      <c r="K46" s="5">
        <v>54</v>
      </c>
      <c r="L46" s="5">
        <v>709.78271289338397</v>
      </c>
      <c r="M46" s="5">
        <v>1965.74820349999</v>
      </c>
    </row>
    <row r="47" spans="1:13" x14ac:dyDescent="0.25">
      <c r="A47" t="s">
        <v>16</v>
      </c>
      <c r="B47" t="s">
        <v>38</v>
      </c>
      <c r="C47" s="2">
        <v>0.86226484849999996</v>
      </c>
      <c r="D47" s="2">
        <v>5.5188925000000302E-3</v>
      </c>
      <c r="E47" s="2">
        <v>0.86203155399999998</v>
      </c>
      <c r="F47" s="2">
        <v>4.9796827499999302E-3</v>
      </c>
      <c r="G47" s="2">
        <v>0.13773515150000001</v>
      </c>
      <c r="H47" s="2">
        <v>5.5188925000000102E-3</v>
      </c>
      <c r="I47" s="2">
        <v>0.13806642999999999</v>
      </c>
      <c r="J47" s="2">
        <v>4.9969032500000099E-3</v>
      </c>
      <c r="K47" s="5">
        <v>54</v>
      </c>
      <c r="L47" s="5">
        <v>709.78271289338397</v>
      </c>
      <c r="M47" s="5">
        <v>1252.84613625</v>
      </c>
    </row>
    <row r="48" spans="1:13" x14ac:dyDescent="0.25">
      <c r="A48" t="s">
        <v>10</v>
      </c>
      <c r="B48" t="s">
        <v>38</v>
      </c>
      <c r="C48" s="2">
        <v>0.86322226849999995</v>
      </c>
      <c r="D48" s="2">
        <v>2.5252887500000201E-3</v>
      </c>
      <c r="E48" s="2">
        <v>0.8634641985</v>
      </c>
      <c r="F48" s="2">
        <v>1.5535734999998401E-3</v>
      </c>
      <c r="G48" s="2">
        <v>0.1367777315</v>
      </c>
      <c r="H48" s="2">
        <v>2.5252887499999902E-3</v>
      </c>
      <c r="I48" s="2">
        <v>0.13661798050000001</v>
      </c>
      <c r="J48" s="2">
        <v>1.5418484999999899E-3</v>
      </c>
      <c r="K48" s="5">
        <v>53.5</v>
      </c>
      <c r="L48" s="5">
        <v>709.78271289338397</v>
      </c>
      <c r="M48" s="5">
        <v>1691.37045685</v>
      </c>
    </row>
    <row r="49" spans="1:17" x14ac:dyDescent="0.25">
      <c r="A49" t="s">
        <v>14</v>
      </c>
      <c r="B49" t="s">
        <v>38</v>
      </c>
      <c r="C49" s="2">
        <v>0.84168595449999895</v>
      </c>
      <c r="D49" s="2">
        <v>5.063207275E-2</v>
      </c>
      <c r="E49" s="2">
        <v>0.8469952275</v>
      </c>
      <c r="F49" s="2">
        <v>3.9190585249999903E-2</v>
      </c>
      <c r="G49" s="2">
        <v>0.1583140455</v>
      </c>
      <c r="H49" s="2">
        <v>5.0632072749999903E-2</v>
      </c>
      <c r="I49" s="2">
        <v>0.153130831</v>
      </c>
      <c r="J49" s="2">
        <v>3.9120350249999998E-2</v>
      </c>
      <c r="K49" s="5">
        <v>48</v>
      </c>
      <c r="L49" s="5">
        <v>5.9375292432333602</v>
      </c>
      <c r="M49" s="5">
        <v>906.63002314999903</v>
      </c>
    </row>
    <row r="50" spans="1:17" x14ac:dyDescent="0.25">
      <c r="A50" t="s">
        <v>15</v>
      </c>
      <c r="B50" t="s">
        <v>38</v>
      </c>
      <c r="C50" s="2">
        <v>0.85560995049999999</v>
      </c>
      <c r="D50" s="2">
        <v>1.309152375E-2</v>
      </c>
      <c r="E50" s="2">
        <v>0.85643533800000005</v>
      </c>
      <c r="F50" s="2">
        <v>8.2520249999999892E-3</v>
      </c>
      <c r="G50" s="2">
        <v>0.14439004950000001</v>
      </c>
      <c r="H50" s="2">
        <v>1.309152375E-2</v>
      </c>
      <c r="I50" s="2">
        <v>0.1436950095</v>
      </c>
      <c r="J50" s="2">
        <v>8.2458132500000097E-3</v>
      </c>
      <c r="K50" s="5">
        <v>46</v>
      </c>
      <c r="L50" s="5">
        <v>37.851639730897197</v>
      </c>
      <c r="M50" s="5">
        <v>978.99668644999997</v>
      </c>
    </row>
    <row r="51" spans="1:17" x14ac:dyDescent="0.25">
      <c r="A51" t="s">
        <v>12</v>
      </c>
      <c r="B51" t="s">
        <v>38</v>
      </c>
      <c r="C51" s="2">
        <v>0.85919942849999997</v>
      </c>
      <c r="D51" s="2">
        <v>5.2242254999998999E-3</v>
      </c>
      <c r="E51" s="2">
        <v>0.85991273599999996</v>
      </c>
      <c r="F51" s="2">
        <v>4.5095647499999699E-3</v>
      </c>
      <c r="G51" s="2">
        <v>0.1408005715</v>
      </c>
      <c r="H51" s="2">
        <v>5.2242254999999797E-3</v>
      </c>
      <c r="I51" s="2">
        <v>0.140193287</v>
      </c>
      <c r="J51" s="2">
        <v>4.5052227500000097E-3</v>
      </c>
      <c r="K51" s="5">
        <v>53</v>
      </c>
      <c r="L51" s="5">
        <v>709.78271289338397</v>
      </c>
      <c r="M51" s="5">
        <v>1364.3752790000001</v>
      </c>
    </row>
    <row r="52" spans="1:17" x14ac:dyDescent="0.25">
      <c r="A52" t="s">
        <v>13</v>
      </c>
      <c r="B52" t="s">
        <v>38</v>
      </c>
      <c r="C52" s="2">
        <v>0.85707182599999998</v>
      </c>
      <c r="D52" s="2">
        <v>1.6819880999999901E-2</v>
      </c>
      <c r="E52" s="2">
        <v>0.85877912299999903</v>
      </c>
      <c r="F52" s="2">
        <v>1.2761863999999901E-2</v>
      </c>
      <c r="G52" s="2">
        <v>0.14292817399999999</v>
      </c>
      <c r="H52" s="2">
        <v>1.6819880999999998E-2</v>
      </c>
      <c r="I52" s="2">
        <v>0.14134028200000001</v>
      </c>
      <c r="J52" s="2">
        <v>1.2764859999999999E-2</v>
      </c>
      <c r="K52" s="5">
        <v>43.5</v>
      </c>
      <c r="L52" s="5">
        <v>12.492331599204499</v>
      </c>
      <c r="M52" s="5">
        <v>969.76612624999996</v>
      </c>
    </row>
    <row r="53" spans="1:17" x14ac:dyDescent="0.25">
      <c r="A53" t="s">
        <v>23</v>
      </c>
      <c r="B53" t="s">
        <v>38</v>
      </c>
      <c r="C53" s="2">
        <v>0.85764485349999897</v>
      </c>
      <c r="D53" s="2">
        <v>1.3395492999999901E-2</v>
      </c>
      <c r="E53" s="2">
        <v>0.85873827400000002</v>
      </c>
      <c r="F53" s="2">
        <v>1.03776715E-2</v>
      </c>
      <c r="G53" s="2">
        <v>0.1423551465</v>
      </c>
      <c r="H53" s="2">
        <v>1.3395493E-2</v>
      </c>
      <c r="I53" s="2">
        <v>0.14134543799999999</v>
      </c>
      <c r="J53" s="2">
        <v>1.038671975E-2</v>
      </c>
      <c r="K53" s="5">
        <v>36.5</v>
      </c>
      <c r="L53" s="5">
        <v>45.401140326676398</v>
      </c>
      <c r="M53" s="5">
        <v>881.93246009999996</v>
      </c>
    </row>
    <row r="54" spans="1:17" x14ac:dyDescent="0.25">
      <c r="A54" t="s">
        <v>20</v>
      </c>
      <c r="B54" t="s">
        <v>38</v>
      </c>
      <c r="C54" s="2">
        <v>0.86326148899999999</v>
      </c>
      <c r="D54" s="2">
        <v>2.7563750000001398E-3</v>
      </c>
      <c r="E54" s="2">
        <v>0.86293373249999905</v>
      </c>
      <c r="F54" s="2">
        <v>3.1133097500000099E-3</v>
      </c>
      <c r="G54" s="2">
        <v>0.13673851100000001</v>
      </c>
      <c r="H54" s="2">
        <v>2.7563749999999698E-3</v>
      </c>
      <c r="I54" s="2">
        <v>0.1371582865</v>
      </c>
      <c r="J54" s="2">
        <v>3.1621130000000202E-3</v>
      </c>
      <c r="K54" s="5">
        <v>48.5</v>
      </c>
      <c r="L54" s="5">
        <v>709.78271289338397</v>
      </c>
      <c r="M54" s="5">
        <v>1365.7069868999999</v>
      </c>
    </row>
    <row r="55" spans="1:17" x14ac:dyDescent="0.25">
      <c r="A55" t="s">
        <v>26</v>
      </c>
      <c r="B55" t="s">
        <v>38</v>
      </c>
      <c r="C55" s="2">
        <v>0.86286076850000004</v>
      </c>
      <c r="D55" s="2">
        <v>2.1721197499999698E-3</v>
      </c>
      <c r="E55" s="2">
        <v>0.86321511549999996</v>
      </c>
      <c r="F55" s="2">
        <v>2.3844132499999302E-3</v>
      </c>
      <c r="G55" s="2">
        <v>0.13713923149999999</v>
      </c>
      <c r="H55" s="2">
        <v>2.1721197499999698E-3</v>
      </c>
      <c r="I55" s="2">
        <v>0.13688777499999999</v>
      </c>
      <c r="J55" s="2">
        <v>2.3956440000000002E-3</v>
      </c>
      <c r="K55" s="5">
        <v>53</v>
      </c>
      <c r="L55" s="5">
        <v>709.78271289338397</v>
      </c>
      <c r="M55" s="5">
        <v>1478.5971592999999</v>
      </c>
    </row>
    <row r="56" spans="1:17" x14ac:dyDescent="0.25">
      <c r="A56" t="s">
        <v>21</v>
      </c>
      <c r="B56" t="s">
        <v>38</v>
      </c>
      <c r="C56" s="2">
        <v>0.85886511499999996</v>
      </c>
      <c r="D56" s="2">
        <v>1.30321999999998E-2</v>
      </c>
      <c r="E56" s="2">
        <v>0.85904774949999996</v>
      </c>
      <c r="F56" s="2">
        <v>1.2306904000000099E-2</v>
      </c>
      <c r="G56" s="2">
        <v>0.14113488499999999</v>
      </c>
      <c r="H56" s="2">
        <v>1.30321999999999E-2</v>
      </c>
      <c r="I56" s="2">
        <v>0.14105311399999901</v>
      </c>
      <c r="J56" s="2">
        <v>1.23419992499999E-2</v>
      </c>
      <c r="K56" s="5">
        <v>37</v>
      </c>
      <c r="L56" s="5">
        <v>445.34706350976501</v>
      </c>
      <c r="M56" s="5">
        <v>883.23519529999999</v>
      </c>
      <c r="Q56" s="5"/>
    </row>
    <row r="57" spans="1:17" x14ac:dyDescent="0.25">
      <c r="A57" t="s">
        <v>17</v>
      </c>
      <c r="B57" t="s">
        <v>38</v>
      </c>
      <c r="C57" s="2">
        <v>0.86308497699999998</v>
      </c>
      <c r="D57" s="2">
        <v>2.8580140000000701E-3</v>
      </c>
      <c r="E57" s="2">
        <v>0.86266254600000003</v>
      </c>
      <c r="F57" s="2">
        <v>3.0302177499998899E-3</v>
      </c>
      <c r="G57" s="2">
        <v>0.136915023</v>
      </c>
      <c r="H57" s="2">
        <v>2.85801399999996E-3</v>
      </c>
      <c r="I57" s="2">
        <v>0.13743120549999999</v>
      </c>
      <c r="J57" s="2">
        <v>3.0154087499999998E-3</v>
      </c>
      <c r="K57" s="5">
        <v>48</v>
      </c>
      <c r="L57" s="5">
        <v>709.78271289338397</v>
      </c>
      <c r="M57" s="5">
        <v>1426.9162175500001</v>
      </c>
      <c r="Q57" s="5"/>
    </row>
    <row r="58" spans="1:17" x14ac:dyDescent="0.25">
      <c r="A58" s="3" t="s">
        <v>36</v>
      </c>
      <c r="B58" s="3" t="s">
        <v>38</v>
      </c>
      <c r="C58" s="4">
        <v>0.85907344299999999</v>
      </c>
      <c r="D58" s="4">
        <v>9.7900949999999397E-3</v>
      </c>
      <c r="E58" s="4">
        <v>0.85865753899999997</v>
      </c>
      <c r="F58" s="4">
        <v>8.9196877500000698E-3</v>
      </c>
      <c r="G58" s="4">
        <v>0.14092655700000001</v>
      </c>
      <c r="H58" s="4">
        <v>9.7900950000000195E-3</v>
      </c>
      <c r="I58" s="4">
        <v>0.14140847549999999</v>
      </c>
      <c r="J58" s="4">
        <v>8.9161562499999996E-3</v>
      </c>
      <c r="K58" s="7">
        <v>52</v>
      </c>
      <c r="L58" s="7">
        <v>709.78271289338397</v>
      </c>
      <c r="M58" s="7">
        <v>916.69010415000002</v>
      </c>
      <c r="Q58" s="5"/>
    </row>
    <row r="59" spans="1:17" x14ac:dyDescent="0.25">
      <c r="A59" t="s">
        <v>28</v>
      </c>
      <c r="B59" t="s">
        <v>39</v>
      </c>
      <c r="C59" s="2">
        <v>0.94437293299999903</v>
      </c>
      <c r="D59" s="2">
        <v>3.3997333750000101E-2</v>
      </c>
      <c r="E59" s="2">
        <v>0.94129978950000004</v>
      </c>
      <c r="F59" s="2">
        <v>3.8944405749999897E-2</v>
      </c>
      <c r="G59" s="2">
        <v>5.5627067000000002E-2</v>
      </c>
      <c r="H59" s="2">
        <v>3.3997333749999997E-2</v>
      </c>
      <c r="I59" s="2">
        <v>5.8716203000000002E-2</v>
      </c>
      <c r="J59" s="2">
        <v>3.8983882999999997E-2</v>
      </c>
      <c r="K59" s="5">
        <v>54</v>
      </c>
      <c r="L59" s="5">
        <v>709.78271289338397</v>
      </c>
      <c r="M59" s="5">
        <v>1430.35523234999</v>
      </c>
      <c r="Q59" s="5"/>
    </row>
    <row r="60" spans="1:17" x14ac:dyDescent="0.25">
      <c r="A60" t="s">
        <v>24</v>
      </c>
      <c r="B60" t="s">
        <v>39</v>
      </c>
      <c r="C60" s="2">
        <v>0.92069981749999996</v>
      </c>
      <c r="D60" s="2">
        <v>8.0737170750000004E-2</v>
      </c>
      <c r="E60" s="2">
        <v>0.91745862</v>
      </c>
      <c r="F60" s="2">
        <v>8.0974587249999994E-2</v>
      </c>
      <c r="G60" s="2">
        <v>7.9300182499999997E-2</v>
      </c>
      <c r="H60" s="2">
        <v>8.0737170750000004E-2</v>
      </c>
      <c r="I60" s="2">
        <v>8.2557870499999894E-2</v>
      </c>
      <c r="J60" s="2">
        <v>8.0987489750000002E-2</v>
      </c>
      <c r="K60" s="5">
        <v>43.5</v>
      </c>
      <c r="L60" s="5">
        <v>164.275881792707</v>
      </c>
      <c r="M60" s="5">
        <v>1163.0630396500001</v>
      </c>
      <c r="Q60" s="5"/>
    </row>
    <row r="61" spans="1:17" x14ac:dyDescent="0.25">
      <c r="A61" s="8" t="s">
        <v>27</v>
      </c>
      <c r="B61" s="8" t="s">
        <v>39</v>
      </c>
      <c r="C61" s="9">
        <v>0.95883393449999998</v>
      </c>
      <c r="D61" s="9">
        <v>6.3812525000000999E-3</v>
      </c>
      <c r="E61" s="9">
        <v>0.95753654249999998</v>
      </c>
      <c r="F61" s="9">
        <v>7.5497107499999903E-3</v>
      </c>
      <c r="G61" s="9">
        <v>4.1166065500000001E-2</v>
      </c>
      <c r="H61" s="9">
        <v>6.3812525000000002E-3</v>
      </c>
      <c r="I61" s="9">
        <v>4.2467250499999998E-2</v>
      </c>
      <c r="J61" s="9">
        <v>7.55103875E-3</v>
      </c>
      <c r="K61" s="11">
        <v>53</v>
      </c>
      <c r="L61" s="11">
        <v>709.78271289338397</v>
      </c>
      <c r="M61" s="11">
        <v>2015.7317502000001</v>
      </c>
      <c r="Q61" s="5"/>
    </row>
    <row r="62" spans="1:17" x14ac:dyDescent="0.25">
      <c r="A62" t="s">
        <v>19</v>
      </c>
      <c r="B62" t="s">
        <v>39</v>
      </c>
      <c r="C62" s="2">
        <v>0.95803759499999996</v>
      </c>
      <c r="D62" s="2">
        <v>2.1499318249999899E-2</v>
      </c>
      <c r="E62" s="2">
        <v>0.95710914649999901</v>
      </c>
      <c r="F62" s="2">
        <v>2.2572328749999902E-2</v>
      </c>
      <c r="G62" s="2">
        <v>4.1962405000000001E-2</v>
      </c>
      <c r="H62" s="2">
        <v>2.1499318249999899E-2</v>
      </c>
      <c r="I62" s="2">
        <v>4.2900529499999999E-2</v>
      </c>
      <c r="J62" s="2">
        <v>2.258069825E-2</v>
      </c>
      <c r="K62" s="5">
        <v>50</v>
      </c>
      <c r="L62" s="5">
        <v>709.78271289338397</v>
      </c>
      <c r="M62" s="5">
        <v>1222.33341685</v>
      </c>
      <c r="Q62" s="5"/>
    </row>
    <row r="63" spans="1:17" x14ac:dyDescent="0.25">
      <c r="A63" t="s">
        <v>22</v>
      </c>
      <c r="B63" t="s">
        <v>39</v>
      </c>
      <c r="C63" s="2">
        <v>0.92715803900000004</v>
      </c>
      <c r="D63" s="2">
        <v>5.79890167499999E-2</v>
      </c>
      <c r="E63" s="2">
        <v>0.92273681750000003</v>
      </c>
      <c r="F63" s="2">
        <v>5.8669632749999999E-2</v>
      </c>
      <c r="G63" s="2">
        <v>7.2841960999999997E-2</v>
      </c>
      <c r="H63" s="2">
        <v>5.7989016749999997E-2</v>
      </c>
      <c r="I63" s="2">
        <v>7.7285428500000003E-2</v>
      </c>
      <c r="J63" s="2">
        <v>5.8695678000000001E-2</v>
      </c>
      <c r="K63" s="5">
        <v>51</v>
      </c>
      <c r="L63" s="5">
        <v>709.78271289338397</v>
      </c>
      <c r="M63" s="5">
        <v>1063.3401226000001</v>
      </c>
      <c r="Q63" s="5"/>
    </row>
    <row r="64" spans="1:17" x14ac:dyDescent="0.25">
      <c r="A64" t="s">
        <v>18</v>
      </c>
      <c r="B64" t="s">
        <v>39</v>
      </c>
      <c r="C64" s="2">
        <v>0.933469890999999</v>
      </c>
      <c r="D64" s="2">
        <v>4.4037322750000003E-2</v>
      </c>
      <c r="E64" s="2">
        <v>0.93035692699999994</v>
      </c>
      <c r="F64" s="2">
        <v>4.6069791500000103E-2</v>
      </c>
      <c r="G64" s="2">
        <v>6.6530109000000004E-2</v>
      </c>
      <c r="H64" s="2">
        <v>4.4037322750000003E-2</v>
      </c>
      <c r="I64" s="2">
        <v>6.9668654999999996E-2</v>
      </c>
      <c r="J64" s="2">
        <v>4.6097754999999997E-2</v>
      </c>
      <c r="K64" s="5">
        <v>48.5</v>
      </c>
      <c r="L64" s="5">
        <v>709.78271289338397</v>
      </c>
      <c r="M64" s="5">
        <v>1413.6852165999901</v>
      </c>
      <c r="Q64" s="5"/>
    </row>
    <row r="65" spans="1:17" x14ac:dyDescent="0.25">
      <c r="A65" t="s">
        <v>25</v>
      </c>
      <c r="B65" t="s">
        <v>39</v>
      </c>
      <c r="C65" s="2">
        <v>0.95768297749999998</v>
      </c>
      <c r="D65" s="2">
        <v>8.8788812500000206E-3</v>
      </c>
      <c r="E65" s="2">
        <v>0.95622143749999999</v>
      </c>
      <c r="F65" s="2">
        <v>9.4397402499999394E-3</v>
      </c>
      <c r="G65" s="2">
        <v>4.2317022499999898E-2</v>
      </c>
      <c r="H65" s="2">
        <v>8.8788812499999998E-3</v>
      </c>
      <c r="I65" s="2">
        <v>4.3780196499999903E-2</v>
      </c>
      <c r="J65" s="2">
        <v>9.4403072499999793E-3</v>
      </c>
      <c r="K65" s="5">
        <v>53.5</v>
      </c>
      <c r="L65" s="5">
        <v>709.78271289338397</v>
      </c>
      <c r="M65" s="5">
        <v>1853.5897393999901</v>
      </c>
      <c r="Q65" s="5"/>
    </row>
    <row r="66" spans="1:17" x14ac:dyDescent="0.25">
      <c r="A66" t="s">
        <v>16</v>
      </c>
      <c r="B66" t="s">
        <v>39</v>
      </c>
      <c r="C66" s="2">
        <v>0.95759690799999997</v>
      </c>
      <c r="D66" s="2">
        <v>2.0682336249999898E-2</v>
      </c>
      <c r="E66" s="2">
        <v>0.95594511999999998</v>
      </c>
      <c r="F66" s="2">
        <v>2.1161098499999999E-2</v>
      </c>
      <c r="G66" s="2">
        <v>4.2403092000000003E-2</v>
      </c>
      <c r="H66" s="2">
        <v>2.06823997499999E-2</v>
      </c>
      <c r="I66" s="2">
        <v>4.4058429499999899E-2</v>
      </c>
      <c r="J66" s="2">
        <v>2.116065E-2</v>
      </c>
      <c r="K66" s="5">
        <v>46.5</v>
      </c>
      <c r="L66" s="5">
        <v>709.78271289338397</v>
      </c>
      <c r="M66" s="5">
        <v>1118.0361699499999</v>
      </c>
      <c r="Q66" s="5"/>
    </row>
    <row r="67" spans="1:17" x14ac:dyDescent="0.25">
      <c r="A67" t="s">
        <v>10</v>
      </c>
      <c r="B67" t="s">
        <v>39</v>
      </c>
      <c r="C67" s="2">
        <v>0.95996733249999999</v>
      </c>
      <c r="D67" s="2">
        <v>9.5710539999999105E-3</v>
      </c>
      <c r="E67" s="2">
        <v>0.95888631899999999</v>
      </c>
      <c r="F67" s="2">
        <v>1.0510581E-2</v>
      </c>
      <c r="G67" s="2">
        <v>4.0032667499999897E-2</v>
      </c>
      <c r="H67" s="2">
        <v>9.5710540000000007E-3</v>
      </c>
      <c r="I67" s="2">
        <v>4.1118659500000002E-2</v>
      </c>
      <c r="J67" s="2">
        <v>1.05403764999999E-2</v>
      </c>
      <c r="K67" s="5">
        <v>49</v>
      </c>
      <c r="L67" s="5">
        <v>709.78271289338397</v>
      </c>
      <c r="M67" s="5">
        <v>1555.9528337500001</v>
      </c>
      <c r="Q67" s="5"/>
    </row>
    <row r="68" spans="1:17" x14ac:dyDescent="0.25">
      <c r="A68" t="s">
        <v>14</v>
      </c>
      <c r="B68" t="s">
        <v>39</v>
      </c>
      <c r="C68" s="2">
        <v>0.89277216100000001</v>
      </c>
      <c r="D68" s="2">
        <v>7.3979149249999904E-2</v>
      </c>
      <c r="E68" s="2">
        <v>0.886715433</v>
      </c>
      <c r="F68" s="2">
        <v>7.4367589750000004E-2</v>
      </c>
      <c r="G68" s="2">
        <v>0.10722783899999901</v>
      </c>
      <c r="H68" s="2">
        <v>7.3979149250000001E-2</v>
      </c>
      <c r="I68" s="2">
        <v>0.113391058999999</v>
      </c>
      <c r="J68" s="2">
        <v>7.4628551249999994E-2</v>
      </c>
      <c r="K68" s="5">
        <v>48</v>
      </c>
      <c r="L68" s="5">
        <v>6.9602176393386399</v>
      </c>
      <c r="M68" s="5">
        <v>901.53539439999997</v>
      </c>
      <c r="Q68" s="5"/>
    </row>
    <row r="69" spans="1:17" x14ac:dyDescent="0.25">
      <c r="A69" t="s">
        <v>15</v>
      </c>
      <c r="B69" t="s">
        <v>39</v>
      </c>
      <c r="C69" s="2">
        <v>0.91645005199999996</v>
      </c>
      <c r="D69" s="2">
        <v>8.0175444250000005E-2</v>
      </c>
      <c r="E69" s="2">
        <v>0.913992201</v>
      </c>
      <c r="F69" s="2">
        <v>8.0997022249999995E-2</v>
      </c>
      <c r="G69" s="2">
        <v>8.3549947999999999E-2</v>
      </c>
      <c r="H69" s="2">
        <v>8.0175444249999894E-2</v>
      </c>
      <c r="I69" s="2">
        <v>8.6040894000000007E-2</v>
      </c>
      <c r="J69" s="2">
        <v>8.1015314499999894E-2</v>
      </c>
      <c r="K69" s="5">
        <v>35</v>
      </c>
      <c r="L69" s="5">
        <v>8.3701690578820198</v>
      </c>
      <c r="M69" s="5">
        <v>921.44675904999997</v>
      </c>
      <c r="Q69" s="5"/>
    </row>
    <row r="70" spans="1:17" x14ac:dyDescent="0.25">
      <c r="A70" t="s">
        <v>12</v>
      </c>
      <c r="B70" t="s">
        <v>39</v>
      </c>
      <c r="C70" s="2">
        <v>0.95370304400000006</v>
      </c>
      <c r="D70" s="2">
        <v>4.0422277000000097E-2</v>
      </c>
      <c r="E70" s="2">
        <v>0.95127296649999904</v>
      </c>
      <c r="F70" s="2">
        <v>4.3401740750000098E-2</v>
      </c>
      <c r="G70" s="2">
        <v>4.6296956E-2</v>
      </c>
      <c r="H70" s="2">
        <v>4.0422277E-2</v>
      </c>
      <c r="I70" s="2">
        <v>4.8731428E-2</v>
      </c>
      <c r="J70" s="2">
        <v>4.3417827999999999E-2</v>
      </c>
      <c r="K70" s="5">
        <v>50</v>
      </c>
      <c r="L70" s="5">
        <v>13.2068586384945</v>
      </c>
      <c r="M70" s="5">
        <v>1366.9994377999999</v>
      </c>
      <c r="Q70" s="5"/>
    </row>
    <row r="71" spans="1:17" x14ac:dyDescent="0.25">
      <c r="A71" t="s">
        <v>13</v>
      </c>
      <c r="B71" t="s">
        <v>39</v>
      </c>
      <c r="C71" s="2">
        <v>0.93896924650000002</v>
      </c>
      <c r="D71" s="2">
        <v>8.1039539499999994E-2</v>
      </c>
      <c r="E71" s="2">
        <v>0.93657500699999996</v>
      </c>
      <c r="F71" s="2">
        <v>8.3535775999999798E-2</v>
      </c>
      <c r="G71" s="2">
        <v>6.10307535E-2</v>
      </c>
      <c r="H71" s="2">
        <v>8.1039539499999994E-2</v>
      </c>
      <c r="I71" s="2">
        <v>6.3444860500000005E-2</v>
      </c>
      <c r="J71" s="2">
        <v>8.3579477999999902E-2</v>
      </c>
      <c r="K71" s="5">
        <v>33</v>
      </c>
      <c r="L71" s="5">
        <v>7.9480245613471103</v>
      </c>
      <c r="M71" s="5">
        <v>907.87135320000004</v>
      </c>
      <c r="Q71" s="5"/>
    </row>
    <row r="72" spans="1:17" x14ac:dyDescent="0.25">
      <c r="A72" t="s">
        <v>23</v>
      </c>
      <c r="B72" t="s">
        <v>39</v>
      </c>
      <c r="C72" s="2">
        <v>0.92648099699999997</v>
      </c>
      <c r="D72" s="2">
        <v>8.4239308250000006E-2</v>
      </c>
      <c r="E72" s="2">
        <v>0.92369171750000001</v>
      </c>
      <c r="F72" s="2">
        <v>8.5373510999999999E-2</v>
      </c>
      <c r="G72" s="2">
        <v>7.3519002999999999E-2</v>
      </c>
      <c r="H72" s="2">
        <v>8.4239308249999895E-2</v>
      </c>
      <c r="I72" s="2">
        <v>7.6332195999999894E-2</v>
      </c>
      <c r="J72" s="2">
        <v>8.538754825E-2</v>
      </c>
      <c r="K72" s="5">
        <v>35</v>
      </c>
      <c r="L72" s="5">
        <v>709.78271289338397</v>
      </c>
      <c r="M72" s="5">
        <v>872.78579209999998</v>
      </c>
      <c r="Q72" s="5"/>
    </row>
    <row r="73" spans="1:17" x14ac:dyDescent="0.25">
      <c r="A73" t="s">
        <v>20</v>
      </c>
      <c r="B73" t="s">
        <v>39</v>
      </c>
      <c r="C73" s="2">
        <v>0.96032880899999995</v>
      </c>
      <c r="D73" s="2">
        <v>4.9179319999999001E-3</v>
      </c>
      <c r="E73" s="2">
        <v>0.95931602650000003</v>
      </c>
      <c r="F73" s="2">
        <v>5.1151002499998299E-3</v>
      </c>
      <c r="G73" s="2">
        <v>3.9671190999999897E-2</v>
      </c>
      <c r="H73" s="2">
        <v>4.9179319999999999E-3</v>
      </c>
      <c r="I73" s="2">
        <v>4.0692454500000003E-2</v>
      </c>
      <c r="J73" s="2">
        <v>5.1160959999999997E-3</v>
      </c>
      <c r="K73" s="5">
        <v>41.5</v>
      </c>
      <c r="L73" s="5">
        <v>709.78271289338397</v>
      </c>
      <c r="M73" s="5">
        <v>1340.79493</v>
      </c>
      <c r="Q73" s="5"/>
    </row>
    <row r="74" spans="1:17" x14ac:dyDescent="0.25">
      <c r="A74" t="s">
        <v>26</v>
      </c>
      <c r="B74" t="s">
        <v>39</v>
      </c>
      <c r="C74" s="2">
        <v>0.95646324199999999</v>
      </c>
      <c r="D74" s="2">
        <v>1.0173441249999899E-2</v>
      </c>
      <c r="E74" s="2">
        <v>0.955725351</v>
      </c>
      <c r="F74" s="2">
        <v>1.14965927500001E-2</v>
      </c>
      <c r="G74" s="2">
        <v>4.3536757999999898E-2</v>
      </c>
      <c r="H74" s="2">
        <v>1.017344125E-2</v>
      </c>
      <c r="I74" s="2">
        <v>4.4284331000000003E-2</v>
      </c>
      <c r="J74" s="2">
        <v>1.1506849249999999E-2</v>
      </c>
      <c r="K74" s="5">
        <v>53</v>
      </c>
      <c r="L74" s="5">
        <v>709.78271289338397</v>
      </c>
      <c r="M74" s="5">
        <v>1484.86826965</v>
      </c>
      <c r="Q74" s="5"/>
    </row>
    <row r="75" spans="1:17" x14ac:dyDescent="0.25">
      <c r="A75" t="s">
        <v>21</v>
      </c>
      <c r="B75" t="s">
        <v>39</v>
      </c>
      <c r="C75" s="2">
        <v>0.89771350649999904</v>
      </c>
      <c r="D75" s="2">
        <v>6.9808482000000102E-2</v>
      </c>
      <c r="E75" s="2">
        <v>0.89332808750000003</v>
      </c>
      <c r="F75" s="2">
        <v>7.0394269999999801E-2</v>
      </c>
      <c r="G75" s="2">
        <v>0.10228649349999901</v>
      </c>
      <c r="H75" s="2">
        <v>6.9808481999999894E-2</v>
      </c>
      <c r="I75" s="2">
        <v>0.10672411449999999</v>
      </c>
      <c r="J75" s="2">
        <v>7.0400083749999995E-2</v>
      </c>
      <c r="K75" s="5">
        <v>26</v>
      </c>
      <c r="L75" s="5">
        <v>16.292905523581599</v>
      </c>
      <c r="M75" s="5">
        <v>884.97581519999903</v>
      </c>
      <c r="Q75" s="5"/>
    </row>
    <row r="76" spans="1:17" x14ac:dyDescent="0.25">
      <c r="A76" t="s">
        <v>17</v>
      </c>
      <c r="B76" t="s">
        <v>39</v>
      </c>
      <c r="C76" s="2">
        <v>0.95932595850000002</v>
      </c>
      <c r="D76" s="2">
        <v>1.226929325E-2</v>
      </c>
      <c r="E76" s="2">
        <v>0.95846728250000002</v>
      </c>
      <c r="F76" s="2">
        <v>1.3998116249999901E-2</v>
      </c>
      <c r="G76" s="2">
        <v>4.0674041500000001E-2</v>
      </c>
      <c r="H76" s="2">
        <v>1.226929325E-2</v>
      </c>
      <c r="I76" s="2">
        <v>4.1538736499999999E-2</v>
      </c>
      <c r="J76" s="2">
        <v>1.4007823000000001E-2</v>
      </c>
      <c r="K76" s="5">
        <v>45</v>
      </c>
      <c r="L76" s="5">
        <v>709.78271289338397</v>
      </c>
      <c r="M76" s="5">
        <v>1418.6432642</v>
      </c>
      <c r="Q76" s="5"/>
    </row>
    <row r="77" spans="1:17" x14ac:dyDescent="0.25">
      <c r="A77" s="3" t="s">
        <v>36</v>
      </c>
      <c r="B77" s="3" t="s">
        <v>39</v>
      </c>
      <c r="C77" s="4">
        <v>0.94650069400000003</v>
      </c>
      <c r="D77" s="4">
        <v>4.2809546499999997E-2</v>
      </c>
      <c r="E77" s="4">
        <v>0.94555813950000001</v>
      </c>
      <c r="F77" s="4">
        <v>4.5322726999999799E-2</v>
      </c>
      <c r="G77" s="4">
        <v>5.3499305999999899E-2</v>
      </c>
      <c r="H77" s="4">
        <v>4.2809546499999997E-2</v>
      </c>
      <c r="I77" s="4">
        <v>5.4462736499999997E-2</v>
      </c>
      <c r="J77" s="4">
        <v>4.557218675E-2</v>
      </c>
      <c r="K77" s="7">
        <v>52</v>
      </c>
      <c r="L77" s="7">
        <v>709.78271289338397</v>
      </c>
      <c r="M77" s="7">
        <v>948.12686179999901</v>
      </c>
      <c r="Q77" s="5"/>
    </row>
    <row r="78" spans="1:17" x14ac:dyDescent="0.25">
      <c r="A78" t="s">
        <v>28</v>
      </c>
      <c r="B78" t="s">
        <v>32</v>
      </c>
      <c r="C78" s="2">
        <v>0.85103436249999997</v>
      </c>
      <c r="D78" s="2">
        <v>3.3885662999999802E-2</v>
      </c>
      <c r="E78" s="2">
        <v>0.80913409150000004</v>
      </c>
      <c r="F78" s="2">
        <v>4.4773061749999898E-2</v>
      </c>
      <c r="G78" s="2">
        <v>0.1489656395</v>
      </c>
      <c r="H78" s="2">
        <v>3.387637625E-2</v>
      </c>
      <c r="I78" s="2">
        <v>0.19242597149999999</v>
      </c>
      <c r="J78" s="2">
        <v>4.6024819999999897E-2</v>
      </c>
      <c r="K78" s="5">
        <v>54</v>
      </c>
      <c r="L78" s="5">
        <v>709.78271289338397</v>
      </c>
      <c r="M78" s="5">
        <v>440.85630079999999</v>
      </c>
      <c r="Q78" s="5"/>
    </row>
    <row r="79" spans="1:17" x14ac:dyDescent="0.25">
      <c r="A79" t="s">
        <v>24</v>
      </c>
      <c r="B79" t="s">
        <v>32</v>
      </c>
      <c r="C79" s="2">
        <v>0.84856019500000002</v>
      </c>
      <c r="D79" s="2">
        <v>2.5006254499999901E-2</v>
      </c>
      <c r="E79" s="2">
        <v>0.801166983</v>
      </c>
      <c r="F79" s="2">
        <v>5.3936196499999901E-2</v>
      </c>
      <c r="G79" s="2">
        <v>0.15143980500000001</v>
      </c>
      <c r="H79" s="2">
        <v>2.5006254499999998E-2</v>
      </c>
      <c r="I79" s="2">
        <v>0.200613399</v>
      </c>
      <c r="J79" s="2">
        <v>5.424245875E-2</v>
      </c>
      <c r="K79" s="5">
        <v>53</v>
      </c>
      <c r="L79" s="5">
        <v>709.78271289338397</v>
      </c>
      <c r="M79" s="5">
        <v>496.63337265000001</v>
      </c>
      <c r="Q79" s="5"/>
    </row>
    <row r="80" spans="1:17" x14ac:dyDescent="0.25">
      <c r="A80" s="8" t="s">
        <v>27</v>
      </c>
      <c r="B80" s="8" t="s">
        <v>32</v>
      </c>
      <c r="C80" s="9">
        <v>0.86715168949999999</v>
      </c>
      <c r="D80" s="9">
        <v>2.5854577749999899E-2</v>
      </c>
      <c r="E80" s="9">
        <v>0.80494307850000002</v>
      </c>
      <c r="F80" s="9">
        <v>4.56999214999999E-2</v>
      </c>
      <c r="G80" s="9">
        <v>0.13284986100000001</v>
      </c>
      <c r="H80" s="9">
        <v>2.58479644999999E-2</v>
      </c>
      <c r="I80" s="9">
        <v>0.19677982350000001</v>
      </c>
      <c r="J80" s="9">
        <v>4.6790767499999997E-2</v>
      </c>
      <c r="K80" s="11">
        <v>54</v>
      </c>
      <c r="L80" s="11">
        <v>709.78271289338397</v>
      </c>
      <c r="M80" s="11">
        <v>949.40937120000001</v>
      </c>
      <c r="Q80" s="5"/>
    </row>
    <row r="81" spans="1:17" x14ac:dyDescent="0.25">
      <c r="A81" t="s">
        <v>19</v>
      </c>
      <c r="B81" t="s">
        <v>32</v>
      </c>
      <c r="C81" s="2">
        <v>0.859682634</v>
      </c>
      <c r="D81" s="2">
        <v>2.020865325E-2</v>
      </c>
      <c r="E81" s="2">
        <v>0.80533908749999905</v>
      </c>
      <c r="F81" s="2">
        <v>4.6696113249999803E-2</v>
      </c>
      <c r="G81" s="2">
        <v>0.140317366</v>
      </c>
      <c r="H81" s="2">
        <v>2.0208653249999899E-2</v>
      </c>
      <c r="I81" s="2">
        <v>0.19621409500000001</v>
      </c>
      <c r="J81" s="2">
        <v>5.130014225E-2</v>
      </c>
      <c r="K81" s="5">
        <v>54</v>
      </c>
      <c r="L81" s="5">
        <v>709.78271289338397</v>
      </c>
      <c r="M81" s="5">
        <v>515.56705454999997</v>
      </c>
      <c r="Q81" s="5"/>
    </row>
    <row r="82" spans="1:17" x14ac:dyDescent="0.25">
      <c r="A82" t="s">
        <v>22</v>
      </c>
      <c r="B82" t="s">
        <v>32</v>
      </c>
      <c r="C82" s="2">
        <v>0.84835087799999997</v>
      </c>
      <c r="D82" s="2">
        <v>2.4876010499999799E-2</v>
      </c>
      <c r="E82" s="2">
        <v>0.80742011849999995</v>
      </c>
      <c r="F82" s="2">
        <v>6.2153970000000003E-2</v>
      </c>
      <c r="G82" s="2">
        <v>0.15169403549999999</v>
      </c>
      <c r="H82" s="2">
        <v>2.48760629999999E-2</v>
      </c>
      <c r="I82" s="2">
        <v>0.19458581850000001</v>
      </c>
      <c r="J82" s="2">
        <v>6.6340732249999895E-2</v>
      </c>
      <c r="K82" s="5">
        <v>53</v>
      </c>
      <c r="L82" s="5">
        <v>709.78271289338397</v>
      </c>
      <c r="M82" s="5">
        <v>429.005762099999</v>
      </c>
      <c r="Q82" s="5"/>
    </row>
    <row r="83" spans="1:17" x14ac:dyDescent="0.25">
      <c r="A83" t="s">
        <v>18</v>
      </c>
      <c r="B83" t="s">
        <v>32</v>
      </c>
      <c r="C83" s="2">
        <v>0.85382021149999998</v>
      </c>
      <c r="D83" s="2">
        <v>1.8993794250000001E-2</v>
      </c>
      <c r="E83" s="2">
        <v>0.79274105549999996</v>
      </c>
      <c r="F83" s="2">
        <v>4.6397839249999802E-2</v>
      </c>
      <c r="G83" s="2">
        <v>0.1461798235</v>
      </c>
      <c r="H83" s="2">
        <v>1.89930637499999E-2</v>
      </c>
      <c r="I83" s="2">
        <v>0.20857449349999899</v>
      </c>
      <c r="J83" s="2">
        <v>4.59208929999999E-2</v>
      </c>
      <c r="K83" s="5">
        <v>53</v>
      </c>
      <c r="L83" s="5">
        <v>709.78271289338397</v>
      </c>
      <c r="M83" s="5">
        <v>736.71913640000002</v>
      </c>
      <c r="Q83" s="5"/>
    </row>
    <row r="84" spans="1:17" x14ac:dyDescent="0.25">
      <c r="A84" t="s">
        <v>25</v>
      </c>
      <c r="B84" t="s">
        <v>32</v>
      </c>
      <c r="C84" s="2">
        <v>0.87147078099999997</v>
      </c>
      <c r="D84" s="2">
        <v>1.42251922499998E-2</v>
      </c>
      <c r="E84" s="2">
        <v>0.79948222899999999</v>
      </c>
      <c r="F84" s="2">
        <v>5.1013352749999803E-2</v>
      </c>
      <c r="G84" s="2">
        <v>0.128530863</v>
      </c>
      <c r="H84" s="2">
        <v>1.422446175E-2</v>
      </c>
      <c r="I84" s="2">
        <v>0.20257510249999999</v>
      </c>
      <c r="J84" s="2">
        <v>5.6173869749999897E-2</v>
      </c>
      <c r="K84" s="5">
        <v>54</v>
      </c>
      <c r="L84" s="5">
        <v>709.78271289338397</v>
      </c>
      <c r="M84" s="5">
        <v>896.83477984999899</v>
      </c>
      <c r="Q84" s="5"/>
    </row>
    <row r="85" spans="1:17" x14ac:dyDescent="0.25">
      <c r="A85" t="s">
        <v>16</v>
      </c>
      <c r="B85" t="s">
        <v>32</v>
      </c>
      <c r="C85" s="2">
        <v>0.86577523000000001</v>
      </c>
      <c r="D85" s="2">
        <v>2.560908625E-2</v>
      </c>
      <c r="E85" s="2">
        <v>0.79687556950000005</v>
      </c>
      <c r="F85" s="2">
        <v>3.5219693249999899E-2</v>
      </c>
      <c r="G85" s="2">
        <v>0.134224805</v>
      </c>
      <c r="H85" s="2">
        <v>2.560908625E-2</v>
      </c>
      <c r="I85" s="2">
        <v>0.20749736399999999</v>
      </c>
      <c r="J85" s="2">
        <v>4.3373467249999999E-2</v>
      </c>
      <c r="K85" s="5">
        <v>54</v>
      </c>
      <c r="L85" s="5">
        <v>709.78271289338397</v>
      </c>
      <c r="M85" s="5">
        <v>440.43609244999999</v>
      </c>
      <c r="Q85" s="5"/>
    </row>
    <row r="86" spans="1:17" x14ac:dyDescent="0.25">
      <c r="A86" t="s">
        <v>10</v>
      </c>
      <c r="B86" t="s">
        <v>32</v>
      </c>
      <c r="C86" s="2">
        <v>0.86232834299999905</v>
      </c>
      <c r="D86" s="2">
        <v>1.7663287499999999E-2</v>
      </c>
      <c r="E86" s="2">
        <v>0.79429272599999901</v>
      </c>
      <c r="F86" s="2">
        <v>5.0473107249999899E-2</v>
      </c>
      <c r="G86" s="2">
        <v>0.137687064</v>
      </c>
      <c r="H86" s="2">
        <v>1.765722975E-2</v>
      </c>
      <c r="I86" s="2">
        <v>0.21338955200000001</v>
      </c>
      <c r="J86" s="2">
        <v>5.2901780749999898E-2</v>
      </c>
      <c r="K86" s="5">
        <v>54</v>
      </c>
      <c r="L86" s="5">
        <v>709.78271289338397</v>
      </c>
      <c r="M86" s="5">
        <v>877.02671284999997</v>
      </c>
      <c r="Q86" s="5"/>
    </row>
    <row r="87" spans="1:17" x14ac:dyDescent="0.25">
      <c r="A87" t="s">
        <v>14</v>
      </c>
      <c r="B87" t="s">
        <v>32</v>
      </c>
      <c r="C87" s="2">
        <v>0.83933639999999998</v>
      </c>
      <c r="D87" s="2">
        <v>2.04489812499998E-2</v>
      </c>
      <c r="E87" s="2">
        <v>0.82122281249999995</v>
      </c>
      <c r="F87" s="2">
        <v>3.83061002500001E-2</v>
      </c>
      <c r="G87" s="2">
        <v>0.16066359999999999</v>
      </c>
      <c r="H87" s="2">
        <v>2.0448928750000001E-2</v>
      </c>
      <c r="I87" s="2">
        <v>0.18118425899999999</v>
      </c>
      <c r="J87" s="2">
        <v>3.6867174000000003E-2</v>
      </c>
      <c r="K87" s="5">
        <v>53</v>
      </c>
      <c r="L87" s="5">
        <v>5.9104292967853498</v>
      </c>
      <c r="M87" s="5">
        <v>254.76638220000001</v>
      </c>
      <c r="Q87" s="5"/>
    </row>
    <row r="88" spans="1:17" x14ac:dyDescent="0.25">
      <c r="A88" t="s">
        <v>15</v>
      </c>
      <c r="B88" t="s">
        <v>32</v>
      </c>
      <c r="C88" s="2">
        <v>0.85457161549999905</v>
      </c>
      <c r="D88" s="2">
        <v>2.2838077250000199E-2</v>
      </c>
      <c r="E88" s="2">
        <v>0.81601215999999999</v>
      </c>
      <c r="F88" s="2">
        <v>4.0090044750000102E-2</v>
      </c>
      <c r="G88" s="2">
        <v>0.14542838450000001</v>
      </c>
      <c r="H88" s="2">
        <v>2.2831736249999901E-2</v>
      </c>
      <c r="I88" s="2">
        <v>0.18530450100000001</v>
      </c>
      <c r="J88" s="2">
        <v>4.1127287499999998E-2</v>
      </c>
      <c r="K88" s="5">
        <v>52</v>
      </c>
      <c r="L88" s="5">
        <v>10.279716112993199</v>
      </c>
      <c r="M88" s="5">
        <v>263.72084510000002</v>
      </c>
      <c r="Q88" s="5"/>
    </row>
    <row r="89" spans="1:17" x14ac:dyDescent="0.25">
      <c r="A89" t="s">
        <v>12</v>
      </c>
      <c r="B89" t="s">
        <v>32</v>
      </c>
      <c r="C89" s="2">
        <v>0.85759381050000005</v>
      </c>
      <c r="D89" s="2">
        <v>2.1954368750000001E-2</v>
      </c>
      <c r="E89" s="2">
        <v>0.81955267449999902</v>
      </c>
      <c r="F89" s="2">
        <v>4.0475938000000003E-2</v>
      </c>
      <c r="G89" s="2">
        <v>0.1424061895</v>
      </c>
      <c r="H89" s="2">
        <v>2.1954368750000001E-2</v>
      </c>
      <c r="I89" s="2">
        <v>0.18249905550000001</v>
      </c>
      <c r="J89" s="2">
        <v>4.4626755999999899E-2</v>
      </c>
      <c r="K89" s="5">
        <v>53</v>
      </c>
      <c r="L89" s="5">
        <v>11.7926853916372</v>
      </c>
      <c r="M89" s="5">
        <v>708.69934835000004</v>
      </c>
      <c r="Q89" s="5"/>
    </row>
    <row r="90" spans="1:17" x14ac:dyDescent="0.25">
      <c r="A90" t="s">
        <v>13</v>
      </c>
      <c r="B90" t="s">
        <v>32</v>
      </c>
      <c r="C90" s="2">
        <v>0.85414953250000003</v>
      </c>
      <c r="D90" s="2">
        <v>2.5109459749999799E-2</v>
      </c>
      <c r="E90" s="2">
        <v>0.81608220200000003</v>
      </c>
      <c r="F90" s="2">
        <v>4.6757893750000001E-2</v>
      </c>
      <c r="G90" s="2">
        <v>0.14585050250000001</v>
      </c>
      <c r="H90" s="2">
        <v>2.510945975E-2</v>
      </c>
      <c r="I90" s="2">
        <v>0.18687954549999899</v>
      </c>
      <c r="J90" s="2">
        <v>4.7262254499999899E-2</v>
      </c>
      <c r="K90" s="5">
        <v>53</v>
      </c>
      <c r="L90" s="5">
        <v>7.8334117436422703</v>
      </c>
      <c r="M90" s="5">
        <v>278.40443809999999</v>
      </c>
      <c r="Q90" s="5"/>
    </row>
    <row r="91" spans="1:17" x14ac:dyDescent="0.25">
      <c r="A91" t="s">
        <v>23</v>
      </c>
      <c r="B91" t="s">
        <v>32</v>
      </c>
      <c r="C91" s="2">
        <v>0.84901378350000001</v>
      </c>
      <c r="D91" s="2">
        <v>2.4677240999999898E-2</v>
      </c>
      <c r="E91" s="2">
        <v>0.80515880900000003</v>
      </c>
      <c r="F91" s="2">
        <v>3.0675961249999901E-2</v>
      </c>
      <c r="G91" s="2">
        <v>0.1509862515</v>
      </c>
      <c r="H91" s="2">
        <v>2.46772585E-2</v>
      </c>
      <c r="I91" s="2">
        <v>0.19828302449999999</v>
      </c>
      <c r="J91" s="2">
        <v>3.1663197999999997E-2</v>
      </c>
      <c r="K91" s="5">
        <v>52</v>
      </c>
      <c r="L91" s="5">
        <v>709.78271289338397</v>
      </c>
      <c r="M91" s="5">
        <v>250.14347194999999</v>
      </c>
      <c r="Q91" s="5"/>
    </row>
    <row r="92" spans="1:17" x14ac:dyDescent="0.25">
      <c r="A92" t="s">
        <v>20</v>
      </c>
      <c r="B92" t="s">
        <v>32</v>
      </c>
      <c r="C92" s="2">
        <v>0.86389478649999996</v>
      </c>
      <c r="D92" s="2">
        <v>1.8733045499999899E-2</v>
      </c>
      <c r="E92" s="2">
        <v>0.81450224950000005</v>
      </c>
      <c r="F92" s="2">
        <v>4.6234246499999798E-2</v>
      </c>
      <c r="G92" s="2">
        <v>0.13618409400000001</v>
      </c>
      <c r="H92" s="2">
        <v>1.87330455E-2</v>
      </c>
      <c r="I92" s="2">
        <v>0.18821937150000001</v>
      </c>
      <c r="J92" s="2">
        <v>4.7322012250000003E-2</v>
      </c>
      <c r="K92" s="5">
        <v>52</v>
      </c>
      <c r="L92" s="5">
        <v>709.78271289338397</v>
      </c>
      <c r="M92" s="5">
        <v>660.58102229999997</v>
      </c>
      <c r="Q92" s="5"/>
    </row>
    <row r="93" spans="1:17" x14ac:dyDescent="0.25">
      <c r="A93" t="s">
        <v>26</v>
      </c>
      <c r="B93" t="s">
        <v>32</v>
      </c>
      <c r="C93" s="2">
        <v>0.86756908850000003</v>
      </c>
      <c r="D93" s="2">
        <v>1.8473581499999801E-2</v>
      </c>
      <c r="E93" s="2">
        <v>0.79735711549999999</v>
      </c>
      <c r="F93" s="2">
        <v>4.4131170999999803E-2</v>
      </c>
      <c r="G93" s="2">
        <v>0.1324309115</v>
      </c>
      <c r="H93" s="2">
        <v>1.8473581499999898E-2</v>
      </c>
      <c r="I93" s="2">
        <v>0.2047582875</v>
      </c>
      <c r="J93" s="2">
        <v>4.6551578750000003E-2</v>
      </c>
      <c r="K93" s="5">
        <v>54</v>
      </c>
      <c r="L93" s="5">
        <v>709.78271289338397</v>
      </c>
      <c r="M93" s="5">
        <v>782.08404480000002</v>
      </c>
      <c r="Q93" s="5"/>
    </row>
    <row r="94" spans="1:17" x14ac:dyDescent="0.25">
      <c r="A94" t="s">
        <v>21</v>
      </c>
      <c r="B94" t="s">
        <v>32</v>
      </c>
      <c r="C94" s="2">
        <v>0.85033998700000002</v>
      </c>
      <c r="D94" s="2">
        <v>2.5070653250000002E-2</v>
      </c>
      <c r="E94" s="2">
        <v>0.804316955</v>
      </c>
      <c r="F94" s="2">
        <v>7.0929702500000094E-2</v>
      </c>
      <c r="G94" s="2">
        <v>0.14966001299999901</v>
      </c>
      <c r="H94" s="2">
        <v>2.5070600749999901E-2</v>
      </c>
      <c r="I94" s="2">
        <v>0.197388072</v>
      </c>
      <c r="J94" s="2">
        <v>6.6910921749999894E-2</v>
      </c>
      <c r="K94" s="5">
        <v>52</v>
      </c>
      <c r="L94" s="5">
        <v>709.78271289338397</v>
      </c>
      <c r="M94" s="5">
        <v>253.01922709999999</v>
      </c>
      <c r="Q94" s="5"/>
    </row>
    <row r="95" spans="1:17" x14ac:dyDescent="0.25">
      <c r="A95" t="s">
        <v>17</v>
      </c>
      <c r="B95" t="s">
        <v>32</v>
      </c>
      <c r="C95" s="2">
        <v>0.87006689650000002</v>
      </c>
      <c r="D95" s="2">
        <v>2.0418124000000201E-2</v>
      </c>
      <c r="E95" s="2">
        <v>0.79554574349999996</v>
      </c>
      <c r="F95" s="2">
        <v>5.7362537499999998E-2</v>
      </c>
      <c r="G95" s="2">
        <v>0.12997351600000001</v>
      </c>
      <c r="H95" s="2">
        <v>2.05464767499999E-2</v>
      </c>
      <c r="I95" s="2">
        <v>0.20827930750000001</v>
      </c>
      <c r="J95" s="2">
        <v>5.6085314499999997E-2</v>
      </c>
      <c r="K95" s="5">
        <v>53</v>
      </c>
      <c r="L95" s="5">
        <v>709.78271289338397</v>
      </c>
      <c r="M95" s="5">
        <v>681.54224284999998</v>
      </c>
      <c r="Q95" s="5"/>
    </row>
    <row r="96" spans="1:17" x14ac:dyDescent="0.25">
      <c r="A96" s="3" t="s">
        <v>36</v>
      </c>
      <c r="B96" s="3" t="s">
        <v>32</v>
      </c>
      <c r="C96" s="4">
        <v>0.8483568185</v>
      </c>
      <c r="D96" s="4">
        <v>1.7525759250000199E-2</v>
      </c>
      <c r="E96" s="4">
        <v>0.80321791600000003</v>
      </c>
      <c r="F96" s="4">
        <v>3.9936494999999898E-2</v>
      </c>
      <c r="G96" s="4">
        <v>0.1516431815</v>
      </c>
      <c r="H96" s="4">
        <v>1.7525811749999998E-2</v>
      </c>
      <c r="I96" s="4">
        <v>0.19736275</v>
      </c>
      <c r="J96" s="4">
        <v>3.9608830499999997E-2</v>
      </c>
      <c r="K96" s="7">
        <v>53</v>
      </c>
      <c r="L96" s="7">
        <v>709.78271289338397</v>
      </c>
      <c r="M96" s="7">
        <v>193.69671099999999</v>
      </c>
      <c r="Q96" s="5"/>
    </row>
    <row r="97" spans="1:17" x14ac:dyDescent="0.25">
      <c r="A97" t="s">
        <v>28</v>
      </c>
      <c r="B97" t="s">
        <v>33</v>
      </c>
      <c r="C97" s="2">
        <v>0.63352350400000002</v>
      </c>
      <c r="D97" s="2">
        <v>0.24116462349999901</v>
      </c>
      <c r="E97" s="2">
        <v>0.52140975349999996</v>
      </c>
      <c r="F97" s="2">
        <v>0.39549909774999997</v>
      </c>
      <c r="G97" s="2">
        <v>0.36647649599999998</v>
      </c>
      <c r="H97" s="2">
        <v>0.24116462349999901</v>
      </c>
      <c r="I97" s="2">
        <v>0.48982117349999998</v>
      </c>
      <c r="J97" s="2">
        <v>0.41543684524999902</v>
      </c>
      <c r="K97" s="5">
        <v>54</v>
      </c>
      <c r="L97" s="5">
        <v>709.78271289338397</v>
      </c>
      <c r="M97" s="5">
        <v>439.72664774999998</v>
      </c>
      <c r="Q97" s="5"/>
    </row>
    <row r="98" spans="1:17" x14ac:dyDescent="0.25">
      <c r="A98" t="s">
        <v>24</v>
      </c>
      <c r="B98" t="s">
        <v>33</v>
      </c>
      <c r="C98" s="2">
        <v>0.74029037200000003</v>
      </c>
      <c r="D98" s="2">
        <v>0.23636131399999999</v>
      </c>
      <c r="E98" s="2">
        <v>0.67652822999999995</v>
      </c>
      <c r="F98" s="2">
        <v>0.35122977924999998</v>
      </c>
      <c r="G98" s="2">
        <v>0.25970962800000003</v>
      </c>
      <c r="H98" s="2">
        <v>0.23636131399999999</v>
      </c>
      <c r="I98" s="2">
        <v>0.33173712049999998</v>
      </c>
      <c r="J98" s="2">
        <v>0.36621279474999902</v>
      </c>
      <c r="K98" s="5">
        <v>54</v>
      </c>
      <c r="L98" s="5">
        <v>709.78271289338397</v>
      </c>
      <c r="M98" s="5">
        <v>499.0015975</v>
      </c>
      <c r="Q98" s="5"/>
    </row>
    <row r="99" spans="1:17" x14ac:dyDescent="0.25">
      <c r="A99" s="8" t="s">
        <v>27</v>
      </c>
      <c r="B99" s="8" t="s">
        <v>33</v>
      </c>
      <c r="C99" s="9">
        <v>0.83985362900000005</v>
      </c>
      <c r="D99" s="9">
        <v>0.20696636199999999</v>
      </c>
      <c r="E99" s="9">
        <v>0.79009578300000005</v>
      </c>
      <c r="F99" s="9">
        <v>0.32178983574999998</v>
      </c>
      <c r="G99" s="9">
        <v>0.16014637100000001</v>
      </c>
      <c r="H99" s="9">
        <v>0.20699156049999901</v>
      </c>
      <c r="I99" s="9">
        <v>0.21029555750000001</v>
      </c>
      <c r="J99" s="9">
        <v>0.32742059574999999</v>
      </c>
      <c r="K99" s="11">
        <v>54</v>
      </c>
      <c r="L99" s="11">
        <v>709.78271289338397</v>
      </c>
      <c r="M99" s="11">
        <v>957.58142154999996</v>
      </c>
      <c r="Q99" s="5"/>
    </row>
    <row r="100" spans="1:17" x14ac:dyDescent="0.25">
      <c r="A100" t="s">
        <v>19</v>
      </c>
      <c r="B100" t="s">
        <v>33</v>
      </c>
      <c r="C100" s="2">
        <v>0.83902525900000002</v>
      </c>
      <c r="D100" s="2">
        <v>0.162629208</v>
      </c>
      <c r="E100" s="2">
        <v>0.81625493999999998</v>
      </c>
      <c r="F100" s="2">
        <v>0.22546990524999999</v>
      </c>
      <c r="G100" s="2">
        <v>0.160974741</v>
      </c>
      <c r="H100" s="2">
        <v>0.162629207999999</v>
      </c>
      <c r="I100" s="2">
        <v>0.18611216149999901</v>
      </c>
      <c r="J100" s="2">
        <v>0.26347775675000001</v>
      </c>
      <c r="K100" s="5">
        <v>54</v>
      </c>
      <c r="L100" s="5">
        <v>368.40772646761098</v>
      </c>
      <c r="M100" s="5">
        <v>545.53172010000003</v>
      </c>
      <c r="Q100" s="5"/>
    </row>
    <row r="101" spans="1:17" x14ac:dyDescent="0.25">
      <c r="A101" t="s">
        <v>22</v>
      </c>
      <c r="B101" t="s">
        <v>33</v>
      </c>
      <c r="C101" s="2">
        <v>0.839424514499999</v>
      </c>
      <c r="D101" s="2">
        <v>0.220746074499999</v>
      </c>
      <c r="E101" s="2">
        <v>0.81728502249999901</v>
      </c>
      <c r="F101" s="2">
        <v>0.29285645874999899</v>
      </c>
      <c r="G101" s="2">
        <v>0.1605754855</v>
      </c>
      <c r="H101" s="2">
        <v>0.22076201025</v>
      </c>
      <c r="I101" s="2">
        <v>0.18435157799999999</v>
      </c>
      <c r="J101" s="2">
        <v>0.303179461249999</v>
      </c>
      <c r="K101" s="5">
        <v>53</v>
      </c>
      <c r="L101" s="5">
        <v>572.39573010628897</v>
      </c>
      <c r="M101" s="5">
        <v>420.44424214999998</v>
      </c>
      <c r="Q101" s="5"/>
    </row>
    <row r="102" spans="1:17" x14ac:dyDescent="0.25">
      <c r="A102" t="s">
        <v>18</v>
      </c>
      <c r="B102" t="s">
        <v>33</v>
      </c>
      <c r="C102" s="2">
        <v>0.83262870950000001</v>
      </c>
      <c r="D102" s="2">
        <v>0.2116360165</v>
      </c>
      <c r="E102" s="2">
        <v>0.80583893249999905</v>
      </c>
      <c r="F102" s="2">
        <v>0.295091482499999</v>
      </c>
      <c r="G102" s="2">
        <v>0.16737129049999999</v>
      </c>
      <c r="H102" s="2">
        <v>0.2116360165</v>
      </c>
      <c r="I102" s="2">
        <v>0.19525645650000001</v>
      </c>
      <c r="J102" s="2">
        <v>0.31365606925</v>
      </c>
      <c r="K102" s="5">
        <v>53</v>
      </c>
      <c r="L102" s="5">
        <v>709.78271289338397</v>
      </c>
      <c r="M102" s="5">
        <v>775.78854320000005</v>
      </c>
      <c r="Q102" s="5"/>
    </row>
    <row r="103" spans="1:17" x14ac:dyDescent="0.25">
      <c r="A103" t="s">
        <v>25</v>
      </c>
      <c r="B103" t="s">
        <v>33</v>
      </c>
      <c r="C103" s="2">
        <v>0.83024401299999995</v>
      </c>
      <c r="D103" s="2">
        <v>0.23854713799999899</v>
      </c>
      <c r="E103" s="2">
        <v>0.79741064250000004</v>
      </c>
      <c r="F103" s="2">
        <v>0.28250884599999998</v>
      </c>
      <c r="G103" s="2">
        <v>0.169755987</v>
      </c>
      <c r="H103" s="2">
        <v>0.23855425099999999</v>
      </c>
      <c r="I103" s="2">
        <v>0.205882642</v>
      </c>
      <c r="J103" s="2">
        <v>0.28394926300000001</v>
      </c>
      <c r="K103" s="5">
        <v>54</v>
      </c>
      <c r="L103" s="5">
        <v>709.78271289338397</v>
      </c>
      <c r="M103" s="5">
        <v>905.18206540000006</v>
      </c>
      <c r="Q103" s="5"/>
    </row>
    <row r="104" spans="1:17" x14ac:dyDescent="0.25">
      <c r="A104" t="s">
        <v>16</v>
      </c>
      <c r="B104" t="s">
        <v>33</v>
      </c>
      <c r="C104" s="2">
        <v>0.84415112049999996</v>
      </c>
      <c r="D104" s="2">
        <v>0.24758869650000001</v>
      </c>
      <c r="E104" s="2">
        <v>0.80337673499999995</v>
      </c>
      <c r="F104" s="2">
        <v>0.38366019099999898</v>
      </c>
      <c r="G104" s="2">
        <v>0.15584887950000001</v>
      </c>
      <c r="H104" s="2">
        <v>0.24758869649999901</v>
      </c>
      <c r="I104" s="2">
        <v>0.19761881949999999</v>
      </c>
      <c r="J104" s="2">
        <v>0.39358018150000001</v>
      </c>
      <c r="K104" s="5">
        <v>54</v>
      </c>
      <c r="L104" s="5">
        <v>709.78271289338397</v>
      </c>
      <c r="M104" s="5">
        <v>442.39002015</v>
      </c>
      <c r="Q104" s="5"/>
    </row>
    <row r="105" spans="1:17" x14ac:dyDescent="0.25">
      <c r="A105" t="s">
        <v>10</v>
      </c>
      <c r="B105" t="s">
        <v>33</v>
      </c>
      <c r="C105" s="2">
        <v>0.84650949200000003</v>
      </c>
      <c r="D105" s="2">
        <v>0.19133403674999999</v>
      </c>
      <c r="E105" s="2">
        <v>0.81909703349999996</v>
      </c>
      <c r="F105" s="2">
        <v>0.22194916074999901</v>
      </c>
      <c r="G105" s="2">
        <v>0.153490508</v>
      </c>
      <c r="H105" s="2">
        <v>0.19133403674999999</v>
      </c>
      <c r="I105" s="2">
        <v>0.18394036149999901</v>
      </c>
      <c r="J105" s="2">
        <v>0.22205446100000001</v>
      </c>
      <c r="K105" s="5">
        <v>53.5</v>
      </c>
      <c r="L105" s="5">
        <v>709.78271289338397</v>
      </c>
      <c r="M105" s="5">
        <v>906.46023400000001</v>
      </c>
      <c r="Q105" s="5"/>
    </row>
    <row r="106" spans="1:17" x14ac:dyDescent="0.25">
      <c r="A106" t="s">
        <v>14</v>
      </c>
      <c r="B106" t="s">
        <v>33</v>
      </c>
      <c r="C106" s="2">
        <v>0.77214084599999999</v>
      </c>
      <c r="D106" s="2">
        <v>0.22672388825000001</v>
      </c>
      <c r="E106" s="2">
        <v>0.73195997349999997</v>
      </c>
      <c r="F106" s="2">
        <v>0.29193246499999997</v>
      </c>
      <c r="G106" s="2">
        <v>0.22785915400000001</v>
      </c>
      <c r="H106" s="2">
        <v>0.22672388824999901</v>
      </c>
      <c r="I106" s="2">
        <v>0.269047076</v>
      </c>
      <c r="J106" s="2">
        <v>0.29848176300000001</v>
      </c>
      <c r="K106" s="5">
        <v>51.5</v>
      </c>
      <c r="L106" s="5">
        <v>5.7328173380877701</v>
      </c>
      <c r="M106" s="5">
        <v>234.1210896</v>
      </c>
      <c r="Q106" s="5"/>
    </row>
    <row r="107" spans="1:17" x14ac:dyDescent="0.25">
      <c r="A107" t="s">
        <v>15</v>
      </c>
      <c r="B107" t="s">
        <v>33</v>
      </c>
      <c r="C107" s="2">
        <v>0.66836378200000002</v>
      </c>
      <c r="D107" s="2">
        <v>0.24154448274999901</v>
      </c>
      <c r="E107" s="2">
        <v>0.62162428299999894</v>
      </c>
      <c r="F107" s="2">
        <v>0.34619699074999999</v>
      </c>
      <c r="G107" s="2">
        <v>0.33163621799999998</v>
      </c>
      <c r="H107" s="2">
        <v>0.24154448275000001</v>
      </c>
      <c r="I107" s="2">
        <v>0.38169611449999902</v>
      </c>
      <c r="J107" s="2">
        <v>0.356830307499999</v>
      </c>
      <c r="K107" s="5">
        <v>53</v>
      </c>
      <c r="L107" s="5">
        <v>8.4418258143743596</v>
      </c>
      <c r="M107" s="5">
        <v>235.75687099999999</v>
      </c>
      <c r="Q107" s="5"/>
    </row>
    <row r="108" spans="1:17" x14ac:dyDescent="0.25">
      <c r="A108" t="s">
        <v>12</v>
      </c>
      <c r="B108" t="s">
        <v>33</v>
      </c>
      <c r="C108" s="2">
        <v>0.84962567</v>
      </c>
      <c r="D108" s="2">
        <v>7.6644237499999907E-2</v>
      </c>
      <c r="E108" s="2">
        <v>0.82627196449999996</v>
      </c>
      <c r="F108" s="2">
        <v>9.5327475499999995E-2</v>
      </c>
      <c r="G108" s="2">
        <v>0.15037433</v>
      </c>
      <c r="H108" s="2">
        <v>7.6644237500000004E-2</v>
      </c>
      <c r="I108" s="2">
        <v>0.17553230450000001</v>
      </c>
      <c r="J108" s="2">
        <v>9.3195628749999995E-2</v>
      </c>
      <c r="K108" s="5">
        <v>53</v>
      </c>
      <c r="L108" s="5">
        <v>6.8330857253004504</v>
      </c>
      <c r="M108" s="5">
        <v>626.50030585000002</v>
      </c>
      <c r="Q108" s="5"/>
    </row>
    <row r="109" spans="1:17" x14ac:dyDescent="0.25">
      <c r="A109" t="s">
        <v>13</v>
      </c>
      <c r="B109" t="s">
        <v>33</v>
      </c>
      <c r="C109" s="2">
        <v>0.813817982</v>
      </c>
      <c r="D109" s="2">
        <v>0.196658416999999</v>
      </c>
      <c r="E109" s="2">
        <v>0.78114000650000004</v>
      </c>
      <c r="F109" s="2">
        <v>0.29979961224999901</v>
      </c>
      <c r="G109" s="2">
        <v>0.186182018</v>
      </c>
      <c r="H109" s="2">
        <v>0.196658417</v>
      </c>
      <c r="I109" s="2">
        <v>0.22034135799999999</v>
      </c>
      <c r="J109" s="2">
        <v>0.31156888475</v>
      </c>
      <c r="K109" s="5">
        <v>52</v>
      </c>
      <c r="L109" s="5">
        <v>7.1534008092508499</v>
      </c>
      <c r="M109" s="5">
        <v>239.48912759999999</v>
      </c>
      <c r="Q109" s="5"/>
    </row>
    <row r="110" spans="1:17" x14ac:dyDescent="0.25">
      <c r="A110" t="s">
        <v>23</v>
      </c>
      <c r="B110" t="s">
        <v>33</v>
      </c>
      <c r="C110" s="2">
        <v>0.60743207799999999</v>
      </c>
      <c r="D110" s="2">
        <v>0.30428509775000001</v>
      </c>
      <c r="E110" s="2">
        <v>0.46785827899999999</v>
      </c>
      <c r="F110" s="2">
        <v>0.418243646999999</v>
      </c>
      <c r="G110" s="2">
        <v>0.39256792200000001</v>
      </c>
      <c r="H110" s="2">
        <v>0.30428509775000001</v>
      </c>
      <c r="I110" s="2">
        <v>0.54179945249999995</v>
      </c>
      <c r="J110" s="2">
        <v>0.44081676399999897</v>
      </c>
      <c r="K110" s="5">
        <v>51</v>
      </c>
      <c r="L110" s="5">
        <v>709.78271289338397</v>
      </c>
      <c r="M110" s="5">
        <v>228.77131825000001</v>
      </c>
    </row>
    <row r="111" spans="1:17" x14ac:dyDescent="0.25">
      <c r="A111" t="s">
        <v>20</v>
      </c>
      <c r="B111" t="s">
        <v>33</v>
      </c>
      <c r="C111" s="2">
        <v>0.85653034249999904</v>
      </c>
      <c r="D111" s="2">
        <v>7.26090034999997E-2</v>
      </c>
      <c r="E111" s="2">
        <v>0.83998751100000002</v>
      </c>
      <c r="F111" s="2">
        <v>9.1283442999999895E-2</v>
      </c>
      <c r="G111" s="2">
        <v>0.14346965749999999</v>
      </c>
      <c r="H111" s="2">
        <v>7.2609003499999894E-2</v>
      </c>
      <c r="I111" s="2">
        <v>0.16283927399999901</v>
      </c>
      <c r="J111" s="2">
        <v>9.0267684500000001E-2</v>
      </c>
      <c r="K111" s="5">
        <v>52.5</v>
      </c>
      <c r="L111" s="5">
        <v>709.78271289338397</v>
      </c>
      <c r="M111" s="5">
        <v>614.87325629999998</v>
      </c>
    </row>
    <row r="112" spans="1:17" x14ac:dyDescent="0.25">
      <c r="A112" t="s">
        <v>26</v>
      </c>
      <c r="B112" t="s">
        <v>33</v>
      </c>
      <c r="C112" s="2">
        <v>0.84837175850000002</v>
      </c>
      <c r="D112" s="2">
        <v>4.7007272249999899E-2</v>
      </c>
      <c r="E112" s="2">
        <v>0.82546102200000004</v>
      </c>
      <c r="F112" s="2">
        <v>7.3095238999999895E-2</v>
      </c>
      <c r="G112" s="2">
        <v>0.15162824149999901</v>
      </c>
      <c r="H112" s="2">
        <v>4.7007272249999899E-2</v>
      </c>
      <c r="I112" s="2">
        <v>0.1761871475</v>
      </c>
      <c r="J112" s="2">
        <v>7.4090739749999898E-2</v>
      </c>
      <c r="K112" s="5">
        <v>53</v>
      </c>
      <c r="L112" s="5">
        <v>709.78271289338397</v>
      </c>
      <c r="M112" s="5">
        <v>727.67862659999901</v>
      </c>
    </row>
    <row r="113" spans="1:13" x14ac:dyDescent="0.25">
      <c r="A113" t="s">
        <v>21</v>
      </c>
      <c r="B113" t="s">
        <v>33</v>
      </c>
      <c r="C113" s="2">
        <v>0.62162823749999996</v>
      </c>
      <c r="D113" s="2">
        <v>0.26805642124999901</v>
      </c>
      <c r="E113" s="2">
        <v>0.51878983449999905</v>
      </c>
      <c r="F113" s="2">
        <v>0.39050191649999899</v>
      </c>
      <c r="G113" s="2">
        <v>0.37837176249999999</v>
      </c>
      <c r="H113" s="2">
        <v>0.26805642125000001</v>
      </c>
      <c r="I113" s="2">
        <v>0.49475842849999901</v>
      </c>
      <c r="J113" s="2">
        <v>0.407630965499999</v>
      </c>
      <c r="K113" s="5">
        <v>50.5</v>
      </c>
      <c r="L113" s="5">
        <v>709.78271289338397</v>
      </c>
      <c r="M113" s="5">
        <v>234.10980125</v>
      </c>
    </row>
    <row r="114" spans="1:13" x14ac:dyDescent="0.25">
      <c r="A114" t="s">
        <v>17</v>
      </c>
      <c r="B114" t="s">
        <v>33</v>
      </c>
      <c r="C114" s="2">
        <v>0.85776526799999997</v>
      </c>
      <c r="D114" s="2">
        <v>6.6564488750000095E-2</v>
      </c>
      <c r="E114" s="2">
        <v>0.83504994850000003</v>
      </c>
      <c r="F114" s="2">
        <v>8.9113267999999898E-2</v>
      </c>
      <c r="G114" s="2">
        <v>0.142234732</v>
      </c>
      <c r="H114" s="2">
        <v>6.6564488749999998E-2</v>
      </c>
      <c r="I114" s="2">
        <v>0.16717540949999901</v>
      </c>
      <c r="J114" s="2">
        <v>8.9267009250000001E-2</v>
      </c>
      <c r="K114" s="5">
        <v>51.5</v>
      </c>
      <c r="L114" s="5">
        <v>709.78271289338397</v>
      </c>
      <c r="M114" s="5">
        <v>636.84479384999997</v>
      </c>
    </row>
    <row r="115" spans="1:13" x14ac:dyDescent="0.25">
      <c r="A115" s="3" t="s">
        <v>36</v>
      </c>
      <c r="B115" s="3" t="s">
        <v>33</v>
      </c>
      <c r="C115" s="4">
        <v>0.60384354399999995</v>
      </c>
      <c r="D115" s="4">
        <v>0.21890386225</v>
      </c>
      <c r="E115" s="4">
        <v>0.49897433149999998</v>
      </c>
      <c r="F115" s="4">
        <v>0.38128860199999998</v>
      </c>
      <c r="G115" s="4">
        <v>0.39615730599999999</v>
      </c>
      <c r="H115" s="4">
        <v>0.218903862249999</v>
      </c>
      <c r="I115" s="4">
        <v>0.51415305699999903</v>
      </c>
      <c r="J115" s="4">
        <v>0.39504457450000002</v>
      </c>
      <c r="K115" s="7">
        <v>52.5</v>
      </c>
      <c r="L115" s="7">
        <v>709.78271289338397</v>
      </c>
      <c r="M115" s="7">
        <v>175.67390115000001</v>
      </c>
    </row>
  </sheetData>
  <sortState ref="A2:M115">
    <sortCondition ref="B2:B115"/>
    <sortCondition ref="A2:A115"/>
  </sortState>
  <conditionalFormatting sqref="L2:L115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2:K115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2:M115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39"/>
  <sheetViews>
    <sheetView workbookViewId="0">
      <selection activeCell="T11" sqref="T11"/>
    </sheetView>
  </sheetViews>
  <sheetFormatPr defaultRowHeight="15" x14ac:dyDescent="0.25"/>
  <cols>
    <col min="1" max="1" width="40.85546875" bestFit="1" customWidth="1"/>
  </cols>
  <sheetData>
    <row r="1" spans="1:15" x14ac:dyDescent="0.25">
      <c r="A1" s="6" t="s">
        <v>0</v>
      </c>
      <c r="B1" s="19" t="s">
        <v>37</v>
      </c>
      <c r="C1" s="19"/>
      <c r="D1" s="19" t="s">
        <v>29</v>
      </c>
      <c r="E1" s="19"/>
      <c r="F1" s="19" t="s">
        <v>38</v>
      </c>
      <c r="G1" s="19"/>
      <c r="H1" s="19" t="s">
        <v>39</v>
      </c>
      <c r="I1" s="19"/>
      <c r="J1" s="19" t="s">
        <v>67</v>
      </c>
      <c r="K1" s="19"/>
      <c r="L1" s="19" t="s">
        <v>33</v>
      </c>
      <c r="M1" s="19"/>
      <c r="N1" s="17" t="s">
        <v>72</v>
      </c>
      <c r="O1" s="17" t="s">
        <v>73</v>
      </c>
    </row>
    <row r="2" spans="1:15" x14ac:dyDescent="0.25">
      <c r="A2" t="s">
        <v>10</v>
      </c>
      <c r="B2" s="2">
        <v>0.70309050101759096</v>
      </c>
      <c r="C2" s="2">
        <v>0.88462096135615698</v>
      </c>
      <c r="D2" s="2">
        <v>0.63419361305101496</v>
      </c>
      <c r="E2" s="2">
        <v>0.78942529948740103</v>
      </c>
      <c r="F2" s="2">
        <v>0.70626213147964301</v>
      </c>
      <c r="G2" s="2">
        <v>0.85554605555610197</v>
      </c>
      <c r="H2" s="2">
        <v>0.77474857552329002</v>
      </c>
      <c r="I2" s="2">
        <v>0.95113268762311898</v>
      </c>
      <c r="J2" s="2">
        <v>0.70753905974584197</v>
      </c>
      <c r="K2" s="2">
        <v>0.83161429730733105</v>
      </c>
      <c r="L2" s="2">
        <v>0.62790180600261203</v>
      </c>
      <c r="M2" s="2">
        <v>0.83464147997142102</v>
      </c>
      <c r="N2" s="5">
        <v>2.6666666666666665</v>
      </c>
      <c r="O2" s="5">
        <v>2</v>
      </c>
    </row>
    <row r="3" spans="1:15" x14ac:dyDescent="0.25">
      <c r="A3" t="s">
        <v>12</v>
      </c>
      <c r="B3" s="2">
        <v>0.69982720048221103</v>
      </c>
      <c r="C3" s="2">
        <v>0.886056554321071</v>
      </c>
      <c r="D3" s="2">
        <v>0.63108903419615503</v>
      </c>
      <c r="E3" s="2">
        <v>0.79275365869970105</v>
      </c>
      <c r="F3" s="2">
        <v>0.70033034801510297</v>
      </c>
      <c r="G3" s="2">
        <v>0.85428142825672704</v>
      </c>
      <c r="H3" s="2">
        <v>0.74790629011865795</v>
      </c>
      <c r="I3" s="2">
        <v>0.94890337905489697</v>
      </c>
      <c r="J3" s="2">
        <v>0.69993764111580403</v>
      </c>
      <c r="K3" s="2">
        <v>0.85360913677693395</v>
      </c>
      <c r="L3" s="2">
        <v>0.62934065668885797</v>
      </c>
      <c r="M3" s="2">
        <v>0.84526873744952602</v>
      </c>
      <c r="N3" s="5">
        <v>3.3333333333333335</v>
      </c>
      <c r="O3" s="5">
        <v>3.5</v>
      </c>
    </row>
    <row r="4" spans="1:15" x14ac:dyDescent="0.25">
      <c r="A4" s="8" t="s">
        <v>17</v>
      </c>
      <c r="B4" s="9">
        <v>0.70516492196741798</v>
      </c>
      <c r="C4" s="9">
        <v>0.87302340635061704</v>
      </c>
      <c r="D4" s="9">
        <v>0.63674972376759797</v>
      </c>
      <c r="E4" s="9">
        <v>0.78245992493473804</v>
      </c>
      <c r="F4" s="9">
        <v>0.70726566837206295</v>
      </c>
      <c r="G4" s="9">
        <v>0.85258926863364304</v>
      </c>
      <c r="H4" s="9">
        <v>0.77472918903462396</v>
      </c>
      <c r="I4" s="9">
        <v>0.94927542766108697</v>
      </c>
      <c r="J4" s="9">
        <v>0.71066899964779395</v>
      </c>
      <c r="K4" s="9">
        <v>0.82044082409149699</v>
      </c>
      <c r="L4" s="9">
        <v>0.63579161477252499</v>
      </c>
      <c r="M4" s="9">
        <v>0.835735474346601</v>
      </c>
      <c r="N4" s="5">
        <v>3.8333333333333335</v>
      </c>
      <c r="O4" s="5">
        <v>3.5</v>
      </c>
    </row>
    <row r="5" spans="1:15" x14ac:dyDescent="0.25">
      <c r="A5" t="s">
        <v>19</v>
      </c>
      <c r="B5" s="2">
        <v>0.69702647621887404</v>
      </c>
      <c r="C5" s="2">
        <v>0.87587734983591004</v>
      </c>
      <c r="D5" s="2">
        <v>0.63224795830553804</v>
      </c>
      <c r="E5" s="2">
        <v>0.78254576866316705</v>
      </c>
      <c r="F5" s="2">
        <v>0.70272466381296705</v>
      </c>
      <c r="G5" s="2">
        <v>0.854110036536185</v>
      </c>
      <c r="H5" s="2">
        <v>0.77077948472960001</v>
      </c>
      <c r="I5" s="2">
        <v>0.94655930286108902</v>
      </c>
      <c r="J5" s="2">
        <v>0.70388643982700705</v>
      </c>
      <c r="K5" s="2">
        <v>0.83779342376552601</v>
      </c>
      <c r="L5" s="2">
        <v>0.62314529767034599</v>
      </c>
      <c r="M5" s="2">
        <v>0.83041528557441402</v>
      </c>
      <c r="N5" s="5">
        <v>5.666666666666667</v>
      </c>
      <c r="O5" s="5">
        <v>5.5</v>
      </c>
    </row>
    <row r="6" spans="1:15" x14ac:dyDescent="0.25">
      <c r="A6" t="s">
        <v>16</v>
      </c>
      <c r="B6" s="2">
        <v>0.69106743554294903</v>
      </c>
      <c r="C6" s="2">
        <v>0.87724912350265805</v>
      </c>
      <c r="D6" s="2">
        <v>0.62850629879919295</v>
      </c>
      <c r="E6" s="2">
        <v>0.78229991491592399</v>
      </c>
      <c r="F6" s="2">
        <v>0.70223203178233395</v>
      </c>
      <c r="G6" s="2">
        <v>0.85381435225400604</v>
      </c>
      <c r="H6" s="2">
        <v>0.76960744276427695</v>
      </c>
      <c r="I6" s="2">
        <v>0.948515089673581</v>
      </c>
      <c r="J6" s="2">
        <v>0.70506016627115198</v>
      </c>
      <c r="K6" s="2">
        <v>0.82818878841065202</v>
      </c>
      <c r="L6" s="2">
        <v>0.62483527199381395</v>
      </c>
      <c r="M6" s="2">
        <v>0.83288999430474098</v>
      </c>
      <c r="N6" s="5">
        <v>6.5</v>
      </c>
      <c r="O6" s="5">
        <v>5.5</v>
      </c>
    </row>
    <row r="7" spans="1:15" x14ac:dyDescent="0.25">
      <c r="A7" t="s">
        <v>13</v>
      </c>
      <c r="B7" s="2">
        <v>0.70409895290603297</v>
      </c>
      <c r="C7" s="2">
        <v>0.88596912330685496</v>
      </c>
      <c r="D7" s="2">
        <v>0.63247551546769498</v>
      </c>
      <c r="E7" s="2">
        <v>0.78286751819808997</v>
      </c>
      <c r="F7" s="2">
        <v>0.70070090635951998</v>
      </c>
      <c r="G7" s="2">
        <v>0.85162290078668401</v>
      </c>
      <c r="H7" s="2">
        <v>0.73907726402374196</v>
      </c>
      <c r="I7" s="2">
        <v>0.92770238342546696</v>
      </c>
      <c r="J7" s="2">
        <v>0.70400116821005998</v>
      </c>
      <c r="K7" s="2">
        <v>0.85085053380887399</v>
      </c>
      <c r="L7" s="2">
        <v>0.60727478276131897</v>
      </c>
      <c r="M7" s="2">
        <v>0.80967197587009199</v>
      </c>
      <c r="N7" s="5">
        <v>5.666666666666667</v>
      </c>
      <c r="O7" s="5">
        <v>6.5</v>
      </c>
    </row>
    <row r="8" spans="1:15" x14ac:dyDescent="0.25">
      <c r="A8" t="s">
        <v>15</v>
      </c>
      <c r="B8" s="2">
        <v>0.70333055539304401</v>
      </c>
      <c r="C8" s="2">
        <v>0.88377387537532703</v>
      </c>
      <c r="D8" s="2">
        <v>0.63567626262827404</v>
      </c>
      <c r="E8" s="2">
        <v>0.78558468397228198</v>
      </c>
      <c r="F8" s="2">
        <v>0.70085626608215401</v>
      </c>
      <c r="G8" s="2">
        <v>0.85130538386958099</v>
      </c>
      <c r="H8" s="2">
        <v>0.73478588545759005</v>
      </c>
      <c r="I8" s="2">
        <v>0.91288131006981099</v>
      </c>
      <c r="J8" s="2">
        <v>0.70392029028463299</v>
      </c>
      <c r="K8" s="2">
        <v>0.85153707628422803</v>
      </c>
      <c r="L8" s="2">
        <v>0.48078683576376602</v>
      </c>
      <c r="M8" s="2">
        <v>0.64835979748816797</v>
      </c>
      <c r="N8" s="5">
        <v>6.666666666666667</v>
      </c>
      <c r="O8" s="5">
        <v>6.5</v>
      </c>
    </row>
    <row r="9" spans="1:15" x14ac:dyDescent="0.25">
      <c r="A9" t="s">
        <v>20</v>
      </c>
      <c r="B9" s="2">
        <v>0.70225032924999098</v>
      </c>
      <c r="C9" s="2">
        <v>0.858677701157184</v>
      </c>
      <c r="D9" s="2">
        <v>0.635409734621041</v>
      </c>
      <c r="E9" s="2">
        <v>0.77908081850739697</v>
      </c>
      <c r="F9" s="2">
        <v>0.70786593118500096</v>
      </c>
      <c r="G9" s="2">
        <v>0.845343576093743</v>
      </c>
      <c r="H9" s="2">
        <v>0.77558824428267703</v>
      </c>
      <c r="I9" s="2">
        <v>0.95130553886995395</v>
      </c>
      <c r="J9" s="2">
        <v>0.71024247849922995</v>
      </c>
      <c r="K9" s="2">
        <v>0.81649512024905602</v>
      </c>
      <c r="L9" s="2">
        <v>0.63737188190224103</v>
      </c>
      <c r="M9" s="2">
        <v>0.83197521609852698</v>
      </c>
      <c r="N9" s="5">
        <v>7.666666666666667</v>
      </c>
      <c r="O9" s="5">
        <v>7.5</v>
      </c>
    </row>
    <row r="10" spans="1:15" x14ac:dyDescent="0.25">
      <c r="A10" t="s">
        <v>18</v>
      </c>
      <c r="B10" s="2">
        <v>0.70094184897054301</v>
      </c>
      <c r="C10" s="2">
        <v>0.87647535108010899</v>
      </c>
      <c r="D10" s="2">
        <v>0.628106208133276</v>
      </c>
      <c r="E10" s="2">
        <v>0.77247155507341703</v>
      </c>
      <c r="F10" s="2">
        <v>0.70110799268859103</v>
      </c>
      <c r="G10" s="2">
        <v>0.84909142218566502</v>
      </c>
      <c r="H10" s="2">
        <v>0.74242829350592299</v>
      </c>
      <c r="I10" s="2">
        <v>0.91880734502348305</v>
      </c>
      <c r="J10" s="2">
        <v>0.70334965218254797</v>
      </c>
      <c r="K10" s="2">
        <v>0.82559474302398805</v>
      </c>
      <c r="L10" s="2">
        <v>0.62438858214412096</v>
      </c>
      <c r="M10" s="2">
        <v>0.82200198219893805</v>
      </c>
      <c r="N10" s="5">
        <v>9.1666666666666661</v>
      </c>
      <c r="O10" s="5">
        <v>9</v>
      </c>
    </row>
    <row r="11" spans="1:15" x14ac:dyDescent="0.25">
      <c r="A11" t="s">
        <v>21</v>
      </c>
      <c r="B11" s="2">
        <v>0.70041136923797598</v>
      </c>
      <c r="C11" s="2">
        <v>0.87400305600213601</v>
      </c>
      <c r="D11" s="2">
        <v>0.629364656548555</v>
      </c>
      <c r="E11" s="2">
        <v>0.77696321621731002</v>
      </c>
      <c r="F11" s="2">
        <v>0.70331438005381897</v>
      </c>
      <c r="G11" s="2">
        <v>0.85067683980045194</v>
      </c>
      <c r="H11" s="2">
        <v>0.72090627520602102</v>
      </c>
      <c r="I11" s="2">
        <v>0.87170718404460801</v>
      </c>
      <c r="J11" s="2">
        <v>0.69962557796783997</v>
      </c>
      <c r="K11" s="2">
        <v>0.82850781794361905</v>
      </c>
      <c r="L11" s="2">
        <v>0.46788170407476398</v>
      </c>
      <c r="M11" s="2">
        <v>0.60088040247322305</v>
      </c>
      <c r="N11" s="5">
        <v>10.666666666666666</v>
      </c>
      <c r="O11" s="5">
        <v>10</v>
      </c>
    </row>
    <row r="12" spans="1:15" x14ac:dyDescent="0.25">
      <c r="A12" t="s">
        <v>22</v>
      </c>
      <c r="B12" s="2">
        <v>0.69771452855697702</v>
      </c>
      <c r="C12" s="2">
        <v>0.87603621812504096</v>
      </c>
      <c r="D12" s="2">
        <v>0.62702204195338396</v>
      </c>
      <c r="E12" s="2">
        <v>0.77334004816306701</v>
      </c>
      <c r="F12" s="2">
        <v>0.700040372428966</v>
      </c>
      <c r="G12" s="2">
        <v>0.85123315707269798</v>
      </c>
      <c r="H12" s="2">
        <v>0.73659810294419503</v>
      </c>
      <c r="I12" s="2">
        <v>0.90330703942926205</v>
      </c>
      <c r="J12" s="2">
        <v>0.698548847622944</v>
      </c>
      <c r="K12" s="2">
        <v>0.82951440597014403</v>
      </c>
      <c r="L12" s="2">
        <v>0.625214918772386</v>
      </c>
      <c r="M12" s="2">
        <v>0.82055785733578301</v>
      </c>
      <c r="N12" s="5">
        <v>10.333333333333334</v>
      </c>
      <c r="O12" s="5">
        <v>11</v>
      </c>
    </row>
    <row r="13" spans="1:15" x14ac:dyDescent="0.25">
      <c r="A13" t="s">
        <v>24</v>
      </c>
      <c r="B13" s="2">
        <v>0.69663992951234799</v>
      </c>
      <c r="C13" s="2">
        <v>0.87306470970095196</v>
      </c>
      <c r="D13" s="2">
        <v>0.62747390300940598</v>
      </c>
      <c r="E13" s="2">
        <v>0.76996839342092604</v>
      </c>
      <c r="F13" s="2">
        <v>0.70154110217639998</v>
      </c>
      <c r="G13" s="2">
        <v>0.85276275817521796</v>
      </c>
      <c r="H13" s="2">
        <v>0.72759393659399296</v>
      </c>
      <c r="I13" s="2">
        <v>0.89813847499339305</v>
      </c>
      <c r="J13" s="2">
        <v>0.70058302585580901</v>
      </c>
      <c r="K13" s="2">
        <v>0.82840535927807502</v>
      </c>
      <c r="L13" s="2">
        <v>0.53947827851793395</v>
      </c>
      <c r="M13" s="2">
        <v>0.72365651211039395</v>
      </c>
      <c r="N13" s="5">
        <v>10.5</v>
      </c>
      <c r="O13" s="5">
        <v>11.5</v>
      </c>
    </row>
    <row r="14" spans="1:15" x14ac:dyDescent="0.25">
      <c r="A14" t="s">
        <v>14</v>
      </c>
      <c r="B14" s="2">
        <v>0.69126526963184798</v>
      </c>
      <c r="C14" s="2">
        <v>0.88445169299916704</v>
      </c>
      <c r="D14" s="2">
        <v>0.63118957000664799</v>
      </c>
      <c r="E14" s="2">
        <v>0.77904393888511902</v>
      </c>
      <c r="F14" s="2">
        <v>0.68425470093893703</v>
      </c>
      <c r="G14" s="2">
        <v>0.83438033029991798</v>
      </c>
      <c r="H14" s="2">
        <v>0.70847819661331501</v>
      </c>
      <c r="I14" s="2">
        <v>0.88959239486395603</v>
      </c>
      <c r="J14" s="2">
        <v>0.69116800911754195</v>
      </c>
      <c r="K14" s="2">
        <v>0.83653135088532404</v>
      </c>
      <c r="L14" s="2">
        <v>0.55681740015647796</v>
      </c>
      <c r="M14" s="2">
        <v>0.76782325095317505</v>
      </c>
      <c r="N14" s="5">
        <v>11.333333333333334</v>
      </c>
      <c r="O14" s="5">
        <v>11.5</v>
      </c>
    </row>
    <row r="15" spans="1:15" x14ac:dyDescent="0.25">
      <c r="A15" t="s">
        <v>23</v>
      </c>
      <c r="B15" s="2">
        <v>0.69824007549230704</v>
      </c>
      <c r="C15" s="2">
        <v>0.86940075122012395</v>
      </c>
      <c r="D15" s="2">
        <v>0.62854483299199604</v>
      </c>
      <c r="E15" s="2">
        <v>0.77101478952035996</v>
      </c>
      <c r="F15" s="2">
        <v>0.70242874250704301</v>
      </c>
      <c r="G15" s="2">
        <v>0.84863678878494997</v>
      </c>
      <c r="H15" s="2">
        <v>0.73186795388620396</v>
      </c>
      <c r="I15" s="2">
        <v>0.88660938937751499</v>
      </c>
      <c r="J15" s="2">
        <v>0.69997058810648805</v>
      </c>
      <c r="K15" s="2">
        <v>0.80583036532475705</v>
      </c>
      <c r="L15" s="2">
        <v>0.46194202791205702</v>
      </c>
      <c r="M15" s="2">
        <v>0.57359005254876205</v>
      </c>
      <c r="N15" s="5">
        <v>13.333333333333334</v>
      </c>
      <c r="O15" s="5">
        <v>13</v>
      </c>
    </row>
    <row r="16" spans="1:15" x14ac:dyDescent="0.25">
      <c r="A16" t="s">
        <v>27</v>
      </c>
      <c r="B16" s="2">
        <v>0.62966752485439303</v>
      </c>
      <c r="C16" s="2">
        <v>0.78631901456952202</v>
      </c>
      <c r="D16" s="2">
        <v>0.60821583540624002</v>
      </c>
      <c r="E16" s="2">
        <v>0.77983730133942797</v>
      </c>
      <c r="F16" s="2">
        <v>0.68607384494161705</v>
      </c>
      <c r="G16" s="2">
        <v>0.84996366360086095</v>
      </c>
      <c r="H16" s="2">
        <v>0.733849512547738</v>
      </c>
      <c r="I16" s="2">
        <v>0.941377484024564</v>
      </c>
      <c r="J16" s="2">
        <v>0.68208081145935595</v>
      </c>
      <c r="K16" s="2">
        <v>0.79343236650259097</v>
      </c>
      <c r="L16" s="2">
        <v>0.56798927296089396</v>
      </c>
      <c r="M16" s="2">
        <v>0.79817770367906904</v>
      </c>
      <c r="N16" s="5">
        <v>12.666666666666666</v>
      </c>
      <c r="O16" s="5">
        <v>14.5</v>
      </c>
    </row>
    <row r="17" spans="1:15" x14ac:dyDescent="0.25">
      <c r="A17" t="s">
        <v>28</v>
      </c>
      <c r="B17" s="2">
        <v>0.55918153767588397</v>
      </c>
      <c r="C17" s="2">
        <v>0.68057398313776796</v>
      </c>
      <c r="D17" s="2">
        <v>0.568560933968975</v>
      </c>
      <c r="E17" s="2">
        <v>0.762457314693333</v>
      </c>
      <c r="F17" s="2">
        <v>0.65148010977372595</v>
      </c>
      <c r="G17" s="2">
        <v>0.84422038097320096</v>
      </c>
      <c r="H17" s="2">
        <v>0.66246715675026602</v>
      </c>
      <c r="I17" s="2">
        <v>0.88776235600769104</v>
      </c>
      <c r="J17" s="2">
        <v>0.65896947059644295</v>
      </c>
      <c r="K17" s="2">
        <v>0.79512598750852503</v>
      </c>
      <c r="L17" s="2">
        <v>0.42190364039839801</v>
      </c>
      <c r="M17" s="2">
        <v>0.59682097216729502</v>
      </c>
      <c r="N17" s="5">
        <v>16</v>
      </c>
      <c r="O17" s="5">
        <v>16</v>
      </c>
    </row>
    <row r="18" spans="1:15" x14ac:dyDescent="0.25">
      <c r="A18" t="s">
        <v>25</v>
      </c>
      <c r="B18" s="2">
        <v>0.51110812287951002</v>
      </c>
      <c r="C18" s="2">
        <v>0.64615313842928801</v>
      </c>
      <c r="D18" s="2">
        <v>0.53466752683997498</v>
      </c>
      <c r="E18" s="2">
        <v>0.76833654892983505</v>
      </c>
      <c r="F18" s="2">
        <v>0.589970637253591</v>
      </c>
      <c r="G18" s="2">
        <v>0.75933963663010395</v>
      </c>
      <c r="H18" s="2">
        <v>0.62349729926728303</v>
      </c>
      <c r="I18" s="2">
        <v>0.86305320905884497</v>
      </c>
      <c r="J18" s="2">
        <v>0.60772720819189896</v>
      </c>
      <c r="K18" s="2">
        <v>0.73294936531652199</v>
      </c>
      <c r="L18" s="2">
        <v>0.433619893518643</v>
      </c>
      <c r="M18" s="2">
        <v>0.51414524161028496</v>
      </c>
      <c r="N18" s="5">
        <v>17</v>
      </c>
      <c r="O18" s="5">
        <v>17</v>
      </c>
    </row>
    <row r="19" spans="1:15" x14ac:dyDescent="0.25">
      <c r="A19" s="3" t="s">
        <v>26</v>
      </c>
      <c r="B19" s="4">
        <v>0.56192389529877895</v>
      </c>
      <c r="C19" s="4">
        <v>0.55923725599862895</v>
      </c>
      <c r="D19" s="4">
        <v>0.53956216316407402</v>
      </c>
      <c r="E19" s="4">
        <v>0.64060265970122998</v>
      </c>
      <c r="F19" s="4">
        <v>0.59858212293161395</v>
      </c>
      <c r="G19" s="4">
        <v>0.67998144330292498</v>
      </c>
      <c r="H19" s="4">
        <v>0.64687437687988603</v>
      </c>
      <c r="I19" s="4">
        <v>0.67139716992822596</v>
      </c>
      <c r="J19" s="4">
        <v>0.60101392251081598</v>
      </c>
      <c r="K19" s="4">
        <v>0.69231409105637298</v>
      </c>
      <c r="L19" s="4">
        <v>0.45173752423531599</v>
      </c>
      <c r="M19" s="4">
        <v>0.30024494963512899</v>
      </c>
      <c r="N19" s="5">
        <v>18</v>
      </c>
      <c r="O19" s="5">
        <v>18</v>
      </c>
    </row>
    <row r="21" spans="1:15" x14ac:dyDescent="0.25">
      <c r="A21" s="6" t="s">
        <v>0</v>
      </c>
      <c r="B21" s="19" t="s">
        <v>37</v>
      </c>
      <c r="C21" s="19"/>
      <c r="D21" s="19" t="s">
        <v>29</v>
      </c>
      <c r="E21" s="19"/>
      <c r="F21" s="19" t="s">
        <v>38</v>
      </c>
      <c r="G21" s="19"/>
      <c r="H21" s="19" t="s">
        <v>39</v>
      </c>
      <c r="I21" s="19"/>
      <c r="J21" s="19" t="s">
        <v>32</v>
      </c>
      <c r="K21" s="19"/>
      <c r="L21" s="19" t="s">
        <v>33</v>
      </c>
      <c r="M21" s="19"/>
      <c r="N21" s="17" t="s">
        <v>72</v>
      </c>
      <c r="O21" s="17" t="s">
        <v>73</v>
      </c>
    </row>
    <row r="22" spans="1:15" x14ac:dyDescent="0.25">
      <c r="A22" t="s">
        <v>10</v>
      </c>
      <c r="B22" s="2">
        <v>0.69799000191002203</v>
      </c>
      <c r="C22" s="2">
        <v>0.87913059993062004</v>
      </c>
      <c r="D22" s="2">
        <v>0.55421124197230798</v>
      </c>
      <c r="E22" s="2">
        <v>0.74709692615775003</v>
      </c>
      <c r="F22" s="2">
        <v>0.71094396302433704</v>
      </c>
      <c r="G22" s="2">
        <v>0.85721051030922002</v>
      </c>
      <c r="H22" s="2">
        <v>0.77242793883310501</v>
      </c>
      <c r="I22" s="2">
        <v>0.94933312496629696</v>
      </c>
      <c r="J22" s="2">
        <v>0.70124457737846901</v>
      </c>
      <c r="K22" s="2">
        <v>0.816730101125549</v>
      </c>
      <c r="L22" s="2">
        <v>0.640811687015163</v>
      </c>
      <c r="M22" s="2">
        <v>0.83847683202650503</v>
      </c>
      <c r="N22" s="5">
        <v>3</v>
      </c>
      <c r="O22" s="5">
        <v>2.5</v>
      </c>
    </row>
    <row r="23" spans="1:15" x14ac:dyDescent="0.25">
      <c r="A23" s="8" t="s">
        <v>17</v>
      </c>
      <c r="B23" s="9">
        <v>0.69985196815969197</v>
      </c>
      <c r="C23" s="9">
        <v>0.86613679556314604</v>
      </c>
      <c r="D23" s="9">
        <v>0.58030218123307897</v>
      </c>
      <c r="E23" s="9">
        <v>0.772512839104605</v>
      </c>
      <c r="F23" s="9">
        <v>0.71113353240632105</v>
      </c>
      <c r="G23" s="9">
        <v>0.85411729847528195</v>
      </c>
      <c r="H23" s="9">
        <v>0.77207782343443598</v>
      </c>
      <c r="I23" s="9">
        <v>0.94735186434956198</v>
      </c>
      <c r="J23" s="9">
        <v>0.70170885202869604</v>
      </c>
      <c r="K23" s="9">
        <v>0.81199597068300899</v>
      </c>
      <c r="L23" s="9">
        <v>0.64186010447353004</v>
      </c>
      <c r="M23" s="9">
        <v>0.84069130269044101</v>
      </c>
      <c r="N23" s="5">
        <v>3.5</v>
      </c>
      <c r="O23" s="5">
        <v>2.5</v>
      </c>
    </row>
    <row r="24" spans="1:15" x14ac:dyDescent="0.25">
      <c r="A24" t="s">
        <v>12</v>
      </c>
      <c r="B24" s="2">
        <v>0.69560349408720001</v>
      </c>
      <c r="C24" s="2">
        <v>0.87989042573230603</v>
      </c>
      <c r="D24" s="2">
        <v>0.56458628799148403</v>
      </c>
      <c r="E24" s="2">
        <v>0.78027348560169396</v>
      </c>
      <c r="F24" s="2">
        <v>0.70622398057656399</v>
      </c>
      <c r="G24" s="2">
        <v>0.85627663605079596</v>
      </c>
      <c r="H24" s="2">
        <v>0.74291631978033501</v>
      </c>
      <c r="I24" s="2">
        <v>0.94632169454579196</v>
      </c>
      <c r="J24" s="2">
        <v>0.69977909078688305</v>
      </c>
      <c r="K24" s="2">
        <v>0.83529526968779</v>
      </c>
      <c r="L24" s="2">
        <v>0.63780552246142197</v>
      </c>
      <c r="M24" s="2">
        <v>0.83957727254493897</v>
      </c>
      <c r="N24" s="5">
        <v>3.5</v>
      </c>
      <c r="O24" s="5">
        <v>4</v>
      </c>
    </row>
    <row r="25" spans="1:15" x14ac:dyDescent="0.25">
      <c r="A25" t="s">
        <v>20</v>
      </c>
      <c r="B25" s="2">
        <v>0.69730025149567798</v>
      </c>
      <c r="C25" s="2">
        <v>0.85272546561620599</v>
      </c>
      <c r="D25" s="2">
        <v>0.58019119525637097</v>
      </c>
      <c r="E25" s="2">
        <v>0.747115514882844</v>
      </c>
      <c r="F25" s="2">
        <v>0.71196262615318595</v>
      </c>
      <c r="G25" s="2">
        <v>0.84897735961767395</v>
      </c>
      <c r="H25" s="2">
        <v>0.77299489187281101</v>
      </c>
      <c r="I25" s="2">
        <v>0.94972649262768405</v>
      </c>
      <c r="J25" s="2">
        <v>0.70486575624234804</v>
      </c>
      <c r="K25" s="2">
        <v>0.81324569438173899</v>
      </c>
      <c r="L25" s="2">
        <v>0.644544450461216</v>
      </c>
      <c r="M25" s="2">
        <v>0.83908811840939601</v>
      </c>
      <c r="N25" s="5">
        <v>5</v>
      </c>
      <c r="O25" s="5">
        <v>4</v>
      </c>
    </row>
    <row r="26" spans="1:15" x14ac:dyDescent="0.25">
      <c r="A26" t="s">
        <v>13</v>
      </c>
      <c r="B26" s="2">
        <v>0.69881124892206303</v>
      </c>
      <c r="C26" s="2">
        <v>0.87920497251035501</v>
      </c>
      <c r="D26" s="2">
        <v>0.54305891952013596</v>
      </c>
      <c r="E26" s="2">
        <v>0.74808461224544398</v>
      </c>
      <c r="F26" s="2">
        <v>0.70647491818450403</v>
      </c>
      <c r="G26" s="2">
        <v>0.85350422531756298</v>
      </c>
      <c r="H26" s="2">
        <v>0.73649294789220898</v>
      </c>
      <c r="I26" s="2">
        <v>0.92439150866118303</v>
      </c>
      <c r="J26" s="2">
        <v>0.70114713989173205</v>
      </c>
      <c r="K26" s="2">
        <v>0.83094479816703803</v>
      </c>
      <c r="L26" s="2">
        <v>0.61631115056505004</v>
      </c>
      <c r="M26" s="2">
        <v>0.83116477830076296</v>
      </c>
      <c r="N26" s="5">
        <v>6</v>
      </c>
      <c r="O26" s="5">
        <v>6.5</v>
      </c>
    </row>
    <row r="27" spans="1:15" x14ac:dyDescent="0.25">
      <c r="A27" t="s">
        <v>19</v>
      </c>
      <c r="B27" s="2">
        <v>0.69124934502150504</v>
      </c>
      <c r="C27" s="2">
        <v>0.86984866076338996</v>
      </c>
      <c r="D27" s="2">
        <v>0.55189793716378999</v>
      </c>
      <c r="E27" s="2">
        <v>0.73321425362465797</v>
      </c>
      <c r="F27" s="2">
        <v>0.70725083883675</v>
      </c>
      <c r="G27" s="2">
        <v>0.85602221668205902</v>
      </c>
      <c r="H27" s="2">
        <v>0.76789689445089904</v>
      </c>
      <c r="I27" s="2">
        <v>0.94552860281561202</v>
      </c>
      <c r="J27" s="2">
        <v>0.69682555343583197</v>
      </c>
      <c r="K27" s="2">
        <v>0.816792174271327</v>
      </c>
      <c r="L27" s="2">
        <v>0.631251670769988</v>
      </c>
      <c r="M27" s="2">
        <v>0.83648069741668096</v>
      </c>
      <c r="N27" s="5">
        <v>6.666666666666667</v>
      </c>
      <c r="O27" s="5">
        <v>6.5</v>
      </c>
    </row>
    <row r="28" spans="1:15" x14ac:dyDescent="0.25">
      <c r="A28" t="s">
        <v>16</v>
      </c>
      <c r="B28" s="2">
        <v>0.68610779434657299</v>
      </c>
      <c r="C28" s="2">
        <v>0.87121713112881705</v>
      </c>
      <c r="D28" s="2">
        <v>0.54930015448359604</v>
      </c>
      <c r="E28" s="2">
        <v>0.73736959562612903</v>
      </c>
      <c r="F28" s="2">
        <v>0.70711493141125503</v>
      </c>
      <c r="G28" s="2">
        <v>0.85442084905601401</v>
      </c>
      <c r="H28" s="2">
        <v>0.76714064825110295</v>
      </c>
      <c r="I28" s="2">
        <v>0.94678221919869898</v>
      </c>
      <c r="J28" s="2">
        <v>0.69687136040241004</v>
      </c>
      <c r="K28" s="2">
        <v>0.81151688240318498</v>
      </c>
      <c r="L28" s="2">
        <v>0.62990675005993602</v>
      </c>
      <c r="M28" s="2">
        <v>0.83607310014722602</v>
      </c>
      <c r="N28" s="5">
        <v>7.666666666666667</v>
      </c>
      <c r="O28" s="5">
        <v>7</v>
      </c>
    </row>
    <row r="29" spans="1:15" x14ac:dyDescent="0.25">
      <c r="A29" t="s">
        <v>15</v>
      </c>
      <c r="B29" s="2">
        <v>0.69823330256837701</v>
      </c>
      <c r="C29" s="2">
        <v>0.87806753082769995</v>
      </c>
      <c r="D29" s="2">
        <v>0.53910974627702901</v>
      </c>
      <c r="E29" s="2">
        <v>0.74278234635520901</v>
      </c>
      <c r="F29" s="2">
        <v>0.70715202883519901</v>
      </c>
      <c r="G29" s="2">
        <v>0.85291634101541103</v>
      </c>
      <c r="H29" s="2">
        <v>0.72901510444069095</v>
      </c>
      <c r="I29" s="2">
        <v>0.91042713258722896</v>
      </c>
      <c r="J29" s="2">
        <v>0.70023216462701798</v>
      </c>
      <c r="K29" s="2">
        <v>0.82898141081341803</v>
      </c>
      <c r="L29" s="2">
        <v>0.53044592827697401</v>
      </c>
      <c r="M29" s="2">
        <v>0.68081081576859803</v>
      </c>
      <c r="N29" s="5">
        <v>7.666666666666667</v>
      </c>
      <c r="O29" s="5">
        <v>8.5</v>
      </c>
    </row>
    <row r="30" spans="1:15" x14ac:dyDescent="0.25">
      <c r="A30" t="s">
        <v>18</v>
      </c>
      <c r="B30" s="2">
        <v>0.69632174078101206</v>
      </c>
      <c r="C30" s="2">
        <v>0.87044449744557095</v>
      </c>
      <c r="D30" s="2">
        <v>0.54381272659658297</v>
      </c>
      <c r="E30" s="2">
        <v>0.72124214492156102</v>
      </c>
      <c r="F30" s="2">
        <v>0.70651939318307799</v>
      </c>
      <c r="G30" s="2">
        <v>0.85262086488381195</v>
      </c>
      <c r="H30" s="2">
        <v>0.73841703770646605</v>
      </c>
      <c r="I30" s="2">
        <v>0.91531970159250498</v>
      </c>
      <c r="J30" s="2">
        <v>0.698566839327047</v>
      </c>
      <c r="K30" s="2">
        <v>0.80885109909568798</v>
      </c>
      <c r="L30" s="2">
        <v>0.63250602315579596</v>
      </c>
      <c r="M30" s="2">
        <v>0.83764974016715898</v>
      </c>
      <c r="N30" s="5">
        <v>8.5</v>
      </c>
      <c r="O30" s="5">
        <v>9</v>
      </c>
    </row>
    <row r="31" spans="1:15" x14ac:dyDescent="0.25">
      <c r="A31" t="s">
        <v>22</v>
      </c>
      <c r="B31" s="2">
        <v>0.69274738737779595</v>
      </c>
      <c r="C31" s="2">
        <v>0.87121689178798301</v>
      </c>
      <c r="D31" s="2">
        <v>0.51176179579306302</v>
      </c>
      <c r="E31" s="2">
        <v>0.70349942742817295</v>
      </c>
      <c r="F31" s="2">
        <v>0.70641574846544297</v>
      </c>
      <c r="G31" s="2">
        <v>0.85362775400783697</v>
      </c>
      <c r="H31" s="2">
        <v>0.73172353099447296</v>
      </c>
      <c r="I31" s="2">
        <v>0.89776571170139396</v>
      </c>
      <c r="J31" s="2">
        <v>0.69544238052435703</v>
      </c>
      <c r="K31" s="2">
        <v>0.813388191244791</v>
      </c>
      <c r="L31" s="2">
        <v>0.63109779639083097</v>
      </c>
      <c r="M31" s="2">
        <v>0.83587181461247695</v>
      </c>
      <c r="N31" s="5">
        <v>10.166666666666666</v>
      </c>
      <c r="O31" s="5">
        <v>9.5</v>
      </c>
    </row>
    <row r="32" spans="1:15" x14ac:dyDescent="0.25">
      <c r="A32" t="s">
        <v>21</v>
      </c>
      <c r="B32" s="2">
        <v>0.69575667095749005</v>
      </c>
      <c r="C32" s="2">
        <v>0.86824682287681498</v>
      </c>
      <c r="D32" s="2">
        <v>0.52327342586254</v>
      </c>
      <c r="E32" s="2">
        <v>0.72646152100685701</v>
      </c>
      <c r="F32" s="2">
        <v>0.70816198102989403</v>
      </c>
      <c r="G32" s="2">
        <v>0.85226583618738005</v>
      </c>
      <c r="H32" s="2">
        <v>0.71779952996585294</v>
      </c>
      <c r="I32" s="2">
        <v>0.86722258644281702</v>
      </c>
      <c r="J32" s="2">
        <v>0.69629741676359802</v>
      </c>
      <c r="K32" s="2">
        <v>0.81063392499751896</v>
      </c>
      <c r="L32" s="2">
        <v>0.42616286173544798</v>
      </c>
      <c r="M32" s="2">
        <v>0.56479138572716903</v>
      </c>
      <c r="N32" s="5">
        <v>11</v>
      </c>
      <c r="O32" s="5">
        <v>11.5</v>
      </c>
    </row>
    <row r="33" spans="1:15" x14ac:dyDescent="0.25">
      <c r="A33" t="s">
        <v>14</v>
      </c>
      <c r="B33" s="2">
        <v>0.68592204306899096</v>
      </c>
      <c r="C33" s="2">
        <v>0.87964409841403002</v>
      </c>
      <c r="D33" s="2">
        <v>0.51574703035313496</v>
      </c>
      <c r="E33" s="2">
        <v>0.714168580868206</v>
      </c>
      <c r="F33" s="2">
        <v>0.69307970872078795</v>
      </c>
      <c r="G33" s="2">
        <v>0.83921632218908104</v>
      </c>
      <c r="H33" s="2">
        <v>0.70119883653203996</v>
      </c>
      <c r="I33" s="2">
        <v>0.88353574296248205</v>
      </c>
      <c r="J33" s="2">
        <v>0.69471747492543801</v>
      </c>
      <c r="K33" s="2">
        <v>0.82647986332645895</v>
      </c>
      <c r="L33" s="2">
        <v>0.57307094445028095</v>
      </c>
      <c r="M33" s="2">
        <v>0.76221300569865402</v>
      </c>
      <c r="N33" s="5">
        <v>10.833333333333334</v>
      </c>
      <c r="O33" s="5">
        <v>12</v>
      </c>
    </row>
    <row r="34" spans="1:15" x14ac:dyDescent="0.25">
      <c r="A34" t="s">
        <v>24</v>
      </c>
      <c r="B34" s="2">
        <v>0.69130900702304698</v>
      </c>
      <c r="C34" s="2">
        <v>0.86988600188514098</v>
      </c>
      <c r="D34" s="2">
        <v>0.52052483425636098</v>
      </c>
      <c r="E34" s="2">
        <v>0.70085428110027503</v>
      </c>
      <c r="F34" s="2">
        <v>0.70691754516868599</v>
      </c>
      <c r="G34" s="2">
        <v>0.85344949308975604</v>
      </c>
      <c r="H34" s="2">
        <v>0.72117253495380496</v>
      </c>
      <c r="I34" s="2">
        <v>0.89188600884890201</v>
      </c>
      <c r="J34" s="2">
        <v>0.69498838640939298</v>
      </c>
      <c r="K34" s="2">
        <v>0.81239459999043895</v>
      </c>
      <c r="L34" s="2">
        <v>0.56103101929015198</v>
      </c>
      <c r="M34" s="2">
        <v>0.73345699236885997</v>
      </c>
      <c r="N34" s="5">
        <v>11.333333333333334</v>
      </c>
      <c r="O34" s="5">
        <v>12</v>
      </c>
    </row>
    <row r="35" spans="1:15" x14ac:dyDescent="0.25">
      <c r="A35" t="s">
        <v>27</v>
      </c>
      <c r="B35" s="2">
        <v>0.62617231966977105</v>
      </c>
      <c r="C35" s="2">
        <v>0.78631664536071999</v>
      </c>
      <c r="D35" s="2">
        <v>0.50885442914763201</v>
      </c>
      <c r="E35" s="2">
        <v>0.72208832825327995</v>
      </c>
      <c r="F35" s="2">
        <v>0.69311469301904105</v>
      </c>
      <c r="G35" s="2">
        <v>0.85240671121169298</v>
      </c>
      <c r="H35" s="2">
        <v>0.72944688972793803</v>
      </c>
      <c r="I35" s="2">
        <v>0.938999787706015</v>
      </c>
      <c r="J35" s="2">
        <v>0.68728516760676905</v>
      </c>
      <c r="K35" s="2">
        <v>0.79883586895585701</v>
      </c>
      <c r="L35" s="2">
        <v>0.57513272342119404</v>
      </c>
      <c r="M35" s="2">
        <v>0.82197543859783595</v>
      </c>
      <c r="N35" s="5">
        <v>12.166666666666666</v>
      </c>
      <c r="O35" s="5">
        <v>13</v>
      </c>
    </row>
    <row r="36" spans="1:15" x14ac:dyDescent="0.25">
      <c r="A36" t="s">
        <v>23</v>
      </c>
      <c r="B36" s="2">
        <v>0.69296764933431898</v>
      </c>
      <c r="C36" s="2">
        <v>0.865257283449401</v>
      </c>
      <c r="D36" s="2">
        <v>0.53250768190449005</v>
      </c>
      <c r="E36" s="2">
        <v>0.71045252361642197</v>
      </c>
      <c r="F36" s="2">
        <v>0.70724565711338805</v>
      </c>
      <c r="G36" s="2">
        <v>0.85055670798079896</v>
      </c>
      <c r="H36" s="2">
        <v>0.72652352638159101</v>
      </c>
      <c r="I36" s="2">
        <v>0.881042272441807</v>
      </c>
      <c r="J36" s="2">
        <v>0.69352543403335998</v>
      </c>
      <c r="K36" s="2">
        <v>0.80324337720844396</v>
      </c>
      <c r="L36" s="2">
        <v>0.40768770102534002</v>
      </c>
      <c r="M36" s="2">
        <v>0.51107859600008498</v>
      </c>
      <c r="N36" s="5">
        <v>13.333333333333334</v>
      </c>
      <c r="O36" s="5">
        <v>13</v>
      </c>
    </row>
    <row r="37" spans="1:15" x14ac:dyDescent="0.25">
      <c r="A37" t="s">
        <v>28</v>
      </c>
      <c r="B37" s="2">
        <v>0.55420674376729095</v>
      </c>
      <c r="C37" s="2">
        <v>0.66658734041356404</v>
      </c>
      <c r="D37" s="2">
        <v>0.40290294507648999</v>
      </c>
      <c r="E37" s="2">
        <v>0.66757224936180004</v>
      </c>
      <c r="F37" s="2">
        <v>0.66222644858562996</v>
      </c>
      <c r="G37" s="2">
        <v>0.84711954800376899</v>
      </c>
      <c r="H37" s="2">
        <v>0.65338279496000295</v>
      </c>
      <c r="I37" s="2">
        <v>0.88259078213681597</v>
      </c>
      <c r="J37" s="2">
        <v>0.67124395864595998</v>
      </c>
      <c r="K37" s="2">
        <v>0.79255404431117205</v>
      </c>
      <c r="L37" s="2">
        <v>0.40520414726751702</v>
      </c>
      <c r="M37" s="2">
        <v>0.56808023222989301</v>
      </c>
      <c r="N37" s="5">
        <v>15.833333333333334</v>
      </c>
      <c r="O37" s="5">
        <v>16</v>
      </c>
    </row>
    <row r="38" spans="1:15" x14ac:dyDescent="0.25">
      <c r="A38" t="s">
        <v>25</v>
      </c>
      <c r="B38" s="2">
        <v>0.51033084073281798</v>
      </c>
      <c r="C38" s="2">
        <v>0.64261822335538699</v>
      </c>
      <c r="D38" s="2">
        <v>0.36648153955284801</v>
      </c>
      <c r="E38" s="2">
        <v>0.63191520454503003</v>
      </c>
      <c r="F38" s="2">
        <v>0.59621609806853504</v>
      </c>
      <c r="G38" s="2">
        <v>0.77167950314511802</v>
      </c>
      <c r="H38" s="2">
        <v>0.61729904088198495</v>
      </c>
      <c r="I38" s="2">
        <v>0.85908478534018595</v>
      </c>
      <c r="J38" s="2">
        <v>0.61399660363276398</v>
      </c>
      <c r="K38" s="2">
        <v>0.75820641625485496</v>
      </c>
      <c r="L38" s="2">
        <v>0.44136503513439101</v>
      </c>
      <c r="M38" s="2">
        <v>0.50246677058047895</v>
      </c>
      <c r="N38" s="5">
        <v>16.833333333333332</v>
      </c>
      <c r="O38" s="5">
        <v>17</v>
      </c>
    </row>
    <row r="39" spans="1:15" x14ac:dyDescent="0.25">
      <c r="A39" s="3" t="s">
        <v>26</v>
      </c>
      <c r="B39" s="4">
        <v>0.558771050314815</v>
      </c>
      <c r="C39" s="4">
        <v>0.56056632323355204</v>
      </c>
      <c r="D39" s="4">
        <v>0.38328044009560802</v>
      </c>
      <c r="E39" s="4">
        <v>0.43846426819006401</v>
      </c>
      <c r="F39" s="4">
        <v>0.608527700003196</v>
      </c>
      <c r="G39" s="4">
        <v>0.70153256075449999</v>
      </c>
      <c r="H39" s="4">
        <v>0.64093491489836596</v>
      </c>
      <c r="I39" s="4">
        <v>0.65793800606860198</v>
      </c>
      <c r="J39" s="4">
        <v>0.60072804534614699</v>
      </c>
      <c r="K39" s="4">
        <v>0.70856982755059394</v>
      </c>
      <c r="L39" s="4">
        <v>0.44215296371569102</v>
      </c>
      <c r="M39" s="4">
        <v>0.317088323740225</v>
      </c>
      <c r="N39" s="5">
        <v>18</v>
      </c>
      <c r="O39" s="5">
        <v>18</v>
      </c>
    </row>
  </sheetData>
  <mergeCells count="12">
    <mergeCell ref="L21:M21"/>
    <mergeCell ref="B1:C1"/>
    <mergeCell ref="D1:E1"/>
    <mergeCell ref="F1:G1"/>
    <mergeCell ref="H1:I1"/>
    <mergeCell ref="J1:K1"/>
    <mergeCell ref="L1:M1"/>
    <mergeCell ref="B21:C21"/>
    <mergeCell ref="D21:E21"/>
    <mergeCell ref="F21:G21"/>
    <mergeCell ref="H21:I21"/>
    <mergeCell ref="J21:K21"/>
  </mergeCells>
  <conditionalFormatting sqref="B2:B19">
    <cfRule type="colorScale" priority="28">
      <colorScale>
        <cfvo type="min"/>
        <cfvo type="max"/>
        <color rgb="FF63BE7B"/>
        <color rgb="FFFCFCFF"/>
      </colorScale>
    </cfRule>
  </conditionalFormatting>
  <conditionalFormatting sqref="C2:C19">
    <cfRule type="colorScale" priority="27">
      <colorScale>
        <cfvo type="min"/>
        <cfvo type="max"/>
        <color rgb="FF63BE7B"/>
        <color rgb="FFFCFCFF"/>
      </colorScale>
    </cfRule>
  </conditionalFormatting>
  <conditionalFormatting sqref="D2:D19">
    <cfRule type="colorScale" priority="26">
      <colorScale>
        <cfvo type="min"/>
        <cfvo type="max"/>
        <color rgb="FF63BE7B"/>
        <color rgb="FFFCFCFF"/>
      </colorScale>
    </cfRule>
  </conditionalFormatting>
  <conditionalFormatting sqref="E2:E19">
    <cfRule type="colorScale" priority="25">
      <colorScale>
        <cfvo type="min"/>
        <cfvo type="max"/>
        <color rgb="FF63BE7B"/>
        <color rgb="FFFCFCFF"/>
      </colorScale>
    </cfRule>
  </conditionalFormatting>
  <conditionalFormatting sqref="F2:F19">
    <cfRule type="colorScale" priority="24">
      <colorScale>
        <cfvo type="min"/>
        <cfvo type="max"/>
        <color rgb="FF63BE7B"/>
        <color rgb="FFFCFCFF"/>
      </colorScale>
    </cfRule>
  </conditionalFormatting>
  <conditionalFormatting sqref="G2:G19">
    <cfRule type="colorScale" priority="23">
      <colorScale>
        <cfvo type="min"/>
        <cfvo type="max"/>
        <color rgb="FF63BE7B"/>
        <color rgb="FFFCFCFF"/>
      </colorScale>
    </cfRule>
  </conditionalFormatting>
  <conditionalFormatting sqref="H2:H19">
    <cfRule type="colorScale" priority="22">
      <colorScale>
        <cfvo type="min"/>
        <cfvo type="max"/>
        <color rgb="FF63BE7B"/>
        <color rgb="FFFCFCFF"/>
      </colorScale>
    </cfRule>
  </conditionalFormatting>
  <conditionalFormatting sqref="I2:I19">
    <cfRule type="colorScale" priority="21">
      <colorScale>
        <cfvo type="min"/>
        <cfvo type="max"/>
        <color rgb="FF63BE7B"/>
        <color rgb="FFFCFCFF"/>
      </colorScale>
    </cfRule>
  </conditionalFormatting>
  <conditionalFormatting sqref="J2:J19">
    <cfRule type="colorScale" priority="20">
      <colorScale>
        <cfvo type="min"/>
        <cfvo type="max"/>
        <color rgb="FF63BE7B"/>
        <color rgb="FFFCFCFF"/>
      </colorScale>
    </cfRule>
  </conditionalFormatting>
  <conditionalFormatting sqref="K2:K19">
    <cfRule type="colorScale" priority="19">
      <colorScale>
        <cfvo type="min"/>
        <cfvo type="max"/>
        <color rgb="FF63BE7B"/>
        <color rgb="FFFCFCFF"/>
      </colorScale>
    </cfRule>
  </conditionalFormatting>
  <conditionalFormatting sqref="L2:L19">
    <cfRule type="colorScale" priority="18">
      <colorScale>
        <cfvo type="min"/>
        <cfvo type="max"/>
        <color rgb="FF63BE7B"/>
        <color rgb="FFFCFCFF"/>
      </colorScale>
    </cfRule>
  </conditionalFormatting>
  <conditionalFormatting sqref="M2:M19">
    <cfRule type="colorScale" priority="17">
      <colorScale>
        <cfvo type="min"/>
        <cfvo type="max"/>
        <color rgb="FF63BE7B"/>
        <color rgb="FFFCFCFF"/>
      </colorScale>
    </cfRule>
  </conditionalFormatting>
  <conditionalFormatting sqref="O2:O19">
    <cfRule type="colorScale" priority="16">
      <colorScale>
        <cfvo type="min"/>
        <cfvo type="max"/>
        <color rgb="FFFCFCFF"/>
        <color rgb="FF63BE7B"/>
      </colorScale>
    </cfRule>
  </conditionalFormatting>
  <conditionalFormatting sqref="N2:N19">
    <cfRule type="colorScale" priority="15">
      <colorScale>
        <cfvo type="min"/>
        <cfvo type="max"/>
        <color rgb="FFFCFCFF"/>
        <color rgb="FF63BE7B"/>
      </colorScale>
    </cfRule>
  </conditionalFormatting>
  <conditionalFormatting sqref="B22:B39">
    <cfRule type="colorScale" priority="14">
      <colorScale>
        <cfvo type="min"/>
        <cfvo type="max"/>
        <color rgb="FF63BE7B"/>
        <color rgb="FFFCFCFF"/>
      </colorScale>
    </cfRule>
  </conditionalFormatting>
  <conditionalFormatting sqref="C22:C39">
    <cfRule type="colorScale" priority="13">
      <colorScale>
        <cfvo type="min"/>
        <cfvo type="max"/>
        <color rgb="FF63BE7B"/>
        <color rgb="FFFCFCFF"/>
      </colorScale>
    </cfRule>
  </conditionalFormatting>
  <conditionalFormatting sqref="D22:D39">
    <cfRule type="colorScale" priority="12">
      <colorScale>
        <cfvo type="min"/>
        <cfvo type="max"/>
        <color rgb="FF63BE7B"/>
        <color rgb="FFFCFCFF"/>
      </colorScale>
    </cfRule>
  </conditionalFormatting>
  <conditionalFormatting sqref="E22:E39">
    <cfRule type="colorScale" priority="11">
      <colorScale>
        <cfvo type="min"/>
        <cfvo type="max"/>
        <color rgb="FF63BE7B"/>
        <color rgb="FFFCFCFF"/>
      </colorScale>
    </cfRule>
  </conditionalFormatting>
  <conditionalFormatting sqref="F22:F39">
    <cfRule type="colorScale" priority="10">
      <colorScale>
        <cfvo type="min"/>
        <cfvo type="max"/>
        <color rgb="FF63BE7B"/>
        <color rgb="FFFCFCFF"/>
      </colorScale>
    </cfRule>
  </conditionalFormatting>
  <conditionalFormatting sqref="G22:G39">
    <cfRule type="colorScale" priority="9">
      <colorScale>
        <cfvo type="min"/>
        <cfvo type="max"/>
        <color rgb="FF63BE7B"/>
        <color rgb="FFFCFCFF"/>
      </colorScale>
    </cfRule>
  </conditionalFormatting>
  <conditionalFormatting sqref="H22:H39">
    <cfRule type="colorScale" priority="8">
      <colorScale>
        <cfvo type="min"/>
        <cfvo type="max"/>
        <color rgb="FF63BE7B"/>
        <color rgb="FFFCFCFF"/>
      </colorScale>
    </cfRule>
  </conditionalFormatting>
  <conditionalFormatting sqref="I22:I39">
    <cfRule type="colorScale" priority="7">
      <colorScale>
        <cfvo type="min"/>
        <cfvo type="max"/>
        <color rgb="FF63BE7B"/>
        <color rgb="FFFCFCFF"/>
      </colorScale>
    </cfRule>
  </conditionalFormatting>
  <conditionalFormatting sqref="J22:J39">
    <cfRule type="colorScale" priority="6">
      <colorScale>
        <cfvo type="min"/>
        <cfvo type="max"/>
        <color rgb="FF63BE7B"/>
        <color rgb="FFFCFCFF"/>
      </colorScale>
    </cfRule>
  </conditionalFormatting>
  <conditionalFormatting sqref="K22:K39">
    <cfRule type="colorScale" priority="5">
      <colorScale>
        <cfvo type="min"/>
        <cfvo type="max"/>
        <color rgb="FF63BE7B"/>
        <color rgb="FFFCFCFF"/>
      </colorScale>
    </cfRule>
  </conditionalFormatting>
  <conditionalFormatting sqref="L22:L39">
    <cfRule type="colorScale" priority="4">
      <colorScale>
        <cfvo type="min"/>
        <cfvo type="max"/>
        <color rgb="FF63BE7B"/>
        <color rgb="FFFCFCFF"/>
      </colorScale>
    </cfRule>
  </conditionalFormatting>
  <conditionalFormatting sqref="M22:M39">
    <cfRule type="colorScale" priority="3">
      <colorScale>
        <cfvo type="min"/>
        <cfvo type="max"/>
        <color rgb="FF63BE7B"/>
        <color rgb="FFFCFCFF"/>
      </colorScale>
    </cfRule>
  </conditionalFormatting>
  <conditionalFormatting sqref="N22:N39">
    <cfRule type="colorScale" priority="2">
      <colorScale>
        <cfvo type="min"/>
        <cfvo type="max"/>
        <color rgb="FFFCFCFF"/>
        <color rgb="FF63BE7B"/>
      </colorScale>
    </cfRule>
  </conditionalFormatting>
  <conditionalFormatting sqref="O22:O39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115"/>
  <sheetViews>
    <sheetView zoomScaleNormal="100" workbookViewId="0">
      <selection activeCell="O1" sqref="O1:W20"/>
    </sheetView>
  </sheetViews>
  <sheetFormatPr defaultRowHeight="15" x14ac:dyDescent="0.25"/>
  <cols>
    <col min="1" max="1" width="40.85546875" bestFit="1" customWidth="1"/>
    <col min="2" max="2" width="12.5703125" bestFit="1" customWidth="1"/>
    <col min="3" max="3" width="11.7109375" bestFit="1" customWidth="1"/>
    <col min="4" max="4" width="15.42578125" bestFit="1" customWidth="1"/>
    <col min="5" max="5" width="9.5703125" bestFit="1" customWidth="1"/>
    <col min="6" max="6" width="11.85546875" bestFit="1" customWidth="1"/>
    <col min="7" max="7" width="15.28515625" bestFit="1" customWidth="1"/>
    <col min="8" max="8" width="19" bestFit="1" customWidth="1"/>
    <col min="9" max="9" width="11.7109375" bestFit="1" customWidth="1"/>
    <col min="10" max="10" width="15.42578125" bestFit="1" customWidth="1"/>
    <col min="11" max="11" width="13.42578125" bestFit="1" customWidth="1"/>
    <col min="12" max="12" width="14.7109375" bestFit="1" customWidth="1"/>
    <col min="15" max="15" width="41.85546875" bestFit="1" customWidth="1"/>
    <col min="16" max="16" width="9.7109375" bestFit="1" customWidth="1"/>
    <col min="17" max="17" width="10.42578125" bestFit="1" customWidth="1"/>
    <col min="18" max="18" width="10.7109375" bestFit="1" customWidth="1"/>
    <col min="19" max="19" width="11.28515625" bestFit="1" customWidth="1"/>
    <col min="20" max="20" width="8.140625" bestFit="1" customWidth="1"/>
    <col min="21" max="21" width="7.5703125" bestFit="1" customWidth="1"/>
    <col min="22" max="22" width="12.5703125" bestFit="1" customWidth="1"/>
    <col min="23" max="23" width="12.140625" bestFit="1" customWidth="1"/>
  </cols>
  <sheetData>
    <row r="1" spans="1:2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34</v>
      </c>
      <c r="L1" s="1" t="s">
        <v>35</v>
      </c>
      <c r="M1" s="10" t="s">
        <v>40</v>
      </c>
      <c r="O1" s="10" t="s">
        <v>0</v>
      </c>
      <c r="P1" s="10" t="s">
        <v>37</v>
      </c>
      <c r="Q1" s="10" t="s">
        <v>29</v>
      </c>
      <c r="R1" s="10" t="s">
        <v>38</v>
      </c>
      <c r="S1" s="10" t="s">
        <v>39</v>
      </c>
      <c r="T1" s="10" t="s">
        <v>32</v>
      </c>
      <c r="U1" s="10" t="s">
        <v>33</v>
      </c>
      <c r="V1" s="1" t="s">
        <v>41</v>
      </c>
      <c r="W1" s="1" t="s">
        <v>42</v>
      </c>
    </row>
    <row r="2" spans="1:23" x14ac:dyDescent="0.25">
      <c r="A2" t="s">
        <v>10</v>
      </c>
      <c r="B2" t="s">
        <v>11</v>
      </c>
      <c r="C2" s="2">
        <v>0.88940499250000005</v>
      </c>
      <c r="D2" s="2">
        <v>1.46877785E-2</v>
      </c>
      <c r="E2" s="2">
        <v>0.88320911749999997</v>
      </c>
      <c r="F2" s="2">
        <v>1.32827049999999E-2</v>
      </c>
      <c r="G2" s="2">
        <v>0.11059500749999999</v>
      </c>
      <c r="H2" s="2">
        <v>1.4687778499999899E-2</v>
      </c>
      <c r="I2" s="2">
        <v>0.1169975345</v>
      </c>
      <c r="J2" s="2">
        <v>1.3279317999999899E-2</v>
      </c>
      <c r="K2" s="5">
        <v>54</v>
      </c>
      <c r="L2" s="5">
        <v>1709.0683951000001</v>
      </c>
      <c r="M2">
        <f>_xlfn.RANK.EQ(C2, C$2:C$20, 0)</f>
        <v>1</v>
      </c>
      <c r="O2" t="s">
        <v>10</v>
      </c>
      <c r="P2">
        <f t="shared" ref="P2:P20" si="0">VLOOKUP(O2, A$2:M$20, 13, FALSE)</f>
        <v>1</v>
      </c>
      <c r="Q2">
        <f t="shared" ref="Q2:Q20" si="1">VLOOKUP(O2, A$21:M$39, 13, FALSE)</f>
        <v>4</v>
      </c>
      <c r="R2">
        <f t="shared" ref="R2:R20" si="2">VLOOKUP(O2, A$40:M$58, 13, FALSE)</f>
        <v>4</v>
      </c>
      <c r="S2">
        <f t="shared" ref="S2:S20" si="3">VLOOKUP(O2, A$59:M$77, 13, FALSE)</f>
        <v>2</v>
      </c>
      <c r="T2">
        <f t="shared" ref="T2:T20" si="4">VLOOKUP(O2, A$78:M$96, 13, FALSE)</f>
        <v>7</v>
      </c>
      <c r="U2">
        <f t="shared" ref="U2:U20" si="5">VLOOKUP(O2, A$97:M$115, 13, FALSE)</f>
        <v>5</v>
      </c>
      <c r="V2" s="5">
        <f t="shared" ref="V2:V20" si="6">AVERAGE(P2:U2)</f>
        <v>3.8333333333333335</v>
      </c>
      <c r="W2" s="5">
        <f t="shared" ref="W2:W20" si="7">MEDIAN(P2:U2)</f>
        <v>4</v>
      </c>
    </row>
    <row r="3" spans="1:23" x14ac:dyDescent="0.25">
      <c r="A3" t="s">
        <v>12</v>
      </c>
      <c r="B3" t="s">
        <v>11</v>
      </c>
      <c r="C3" s="2">
        <v>0.88936885200000004</v>
      </c>
      <c r="D3" s="2">
        <v>8.9900927499999492E-3</v>
      </c>
      <c r="E3" s="2">
        <v>0.88319820549999895</v>
      </c>
      <c r="F3" s="2">
        <v>7.2540134999999799E-3</v>
      </c>
      <c r="G3" s="2">
        <v>0.110631148</v>
      </c>
      <c r="H3" s="2">
        <v>8.9900927499999804E-3</v>
      </c>
      <c r="I3" s="2">
        <v>0.116943479999999</v>
      </c>
      <c r="J3" s="2">
        <v>7.3514787499999804E-3</v>
      </c>
      <c r="K3" s="5">
        <v>51</v>
      </c>
      <c r="L3" s="5">
        <v>1414.05265605</v>
      </c>
      <c r="M3">
        <f t="shared" ref="M3:M20" si="8">_xlfn.RANK.EQ(C3, C$2:C$20, 0)</f>
        <v>2</v>
      </c>
      <c r="O3" t="s">
        <v>17</v>
      </c>
      <c r="P3">
        <f t="shared" si="0"/>
        <v>7</v>
      </c>
      <c r="Q3">
        <f t="shared" si="1"/>
        <v>6</v>
      </c>
      <c r="R3">
        <f t="shared" si="2"/>
        <v>5</v>
      </c>
      <c r="S3">
        <f t="shared" si="3"/>
        <v>3</v>
      </c>
      <c r="T3">
        <f t="shared" si="4"/>
        <v>2</v>
      </c>
      <c r="U3">
        <f t="shared" si="5"/>
        <v>1</v>
      </c>
      <c r="V3" s="5">
        <f t="shared" si="6"/>
        <v>4</v>
      </c>
      <c r="W3" s="5">
        <f t="shared" si="7"/>
        <v>4</v>
      </c>
    </row>
    <row r="4" spans="1:23" x14ac:dyDescent="0.25">
      <c r="A4" t="s">
        <v>13</v>
      </c>
      <c r="B4" t="s">
        <v>11</v>
      </c>
      <c r="C4" s="2">
        <v>0.88933077949999995</v>
      </c>
      <c r="D4" s="2">
        <v>1.4621491999999899E-2</v>
      </c>
      <c r="E4" s="2">
        <v>0.88354399900000002</v>
      </c>
      <c r="F4" s="2">
        <v>1.21424715E-2</v>
      </c>
      <c r="G4" s="2">
        <v>0.1106692205</v>
      </c>
      <c r="H4" s="2">
        <v>1.4621491999999899E-2</v>
      </c>
      <c r="I4" s="2">
        <v>0.11662041099999999</v>
      </c>
      <c r="J4" s="2">
        <v>1.2154042E-2</v>
      </c>
      <c r="K4" s="5">
        <v>40</v>
      </c>
      <c r="L4" s="5">
        <v>952.18433195</v>
      </c>
      <c r="M4">
        <f t="shared" si="8"/>
        <v>3</v>
      </c>
      <c r="O4" t="s">
        <v>20</v>
      </c>
      <c r="P4">
        <f t="shared" si="0"/>
        <v>10</v>
      </c>
      <c r="Q4">
        <f t="shared" si="1"/>
        <v>5</v>
      </c>
      <c r="R4">
        <f t="shared" si="2"/>
        <v>3</v>
      </c>
      <c r="S4">
        <f t="shared" si="3"/>
        <v>1</v>
      </c>
      <c r="T4">
        <f t="shared" si="4"/>
        <v>6</v>
      </c>
      <c r="U4">
        <f t="shared" si="5"/>
        <v>2</v>
      </c>
      <c r="V4" s="5">
        <f t="shared" si="6"/>
        <v>4.5</v>
      </c>
      <c r="W4" s="5">
        <f t="shared" si="7"/>
        <v>4</v>
      </c>
    </row>
    <row r="5" spans="1:23" x14ac:dyDescent="0.25">
      <c r="A5" t="s">
        <v>14</v>
      </c>
      <c r="B5" t="s">
        <v>11</v>
      </c>
      <c r="C5" s="2">
        <v>0.88774136049999997</v>
      </c>
      <c r="D5" s="2">
        <v>1.31095985E-2</v>
      </c>
      <c r="E5" s="2">
        <v>0.8829673535</v>
      </c>
      <c r="F5" s="2">
        <v>1.23155767499998E-2</v>
      </c>
      <c r="G5" s="2">
        <v>0.11225863949999999</v>
      </c>
      <c r="H5" s="2">
        <v>1.31095985E-2</v>
      </c>
      <c r="I5" s="2">
        <v>0.11720852499999999</v>
      </c>
      <c r="J5" s="2">
        <v>1.245199925E-2</v>
      </c>
      <c r="K5" s="5">
        <v>42.5</v>
      </c>
      <c r="L5" s="5">
        <v>926.70849795000004</v>
      </c>
      <c r="M5">
        <f t="shared" si="8"/>
        <v>4</v>
      </c>
      <c r="O5" t="s">
        <v>27</v>
      </c>
      <c r="P5">
        <f t="shared" si="0"/>
        <v>17</v>
      </c>
      <c r="Q5">
        <f t="shared" si="1"/>
        <v>1</v>
      </c>
      <c r="R5">
        <f t="shared" si="2"/>
        <v>1</v>
      </c>
      <c r="S5">
        <f t="shared" si="3"/>
        <v>4</v>
      </c>
      <c r="T5">
        <f t="shared" si="4"/>
        <v>4</v>
      </c>
      <c r="U5">
        <f t="shared" si="5"/>
        <v>7</v>
      </c>
      <c r="V5" s="5">
        <f t="shared" si="6"/>
        <v>5.666666666666667</v>
      </c>
      <c r="W5" s="5">
        <f t="shared" si="7"/>
        <v>4</v>
      </c>
    </row>
    <row r="6" spans="1:23" x14ac:dyDescent="0.25">
      <c r="A6" t="s">
        <v>15</v>
      </c>
      <c r="B6" t="s">
        <v>11</v>
      </c>
      <c r="C6" s="2">
        <v>0.88711708649999998</v>
      </c>
      <c r="D6" s="2">
        <v>1.143762775E-2</v>
      </c>
      <c r="E6" s="2">
        <v>0.88125401999999997</v>
      </c>
      <c r="F6" s="2">
        <v>1.15740399999999E-2</v>
      </c>
      <c r="G6" s="2">
        <v>0.112882913499999</v>
      </c>
      <c r="H6" s="2">
        <v>1.143762775E-2</v>
      </c>
      <c r="I6" s="2">
        <v>0.11895520949999901</v>
      </c>
      <c r="J6" s="2">
        <v>1.1606365E-2</v>
      </c>
      <c r="K6" s="5">
        <v>41.5</v>
      </c>
      <c r="L6" s="5">
        <v>928.51100954999902</v>
      </c>
      <c r="M6">
        <f t="shared" si="8"/>
        <v>5</v>
      </c>
      <c r="O6" t="s">
        <v>25</v>
      </c>
      <c r="P6">
        <f t="shared" si="0"/>
        <v>15</v>
      </c>
      <c r="Q6">
        <f t="shared" si="1"/>
        <v>3</v>
      </c>
      <c r="R6">
        <f t="shared" si="2"/>
        <v>2</v>
      </c>
      <c r="S6">
        <f t="shared" si="3"/>
        <v>6</v>
      </c>
      <c r="T6">
        <f t="shared" si="4"/>
        <v>1</v>
      </c>
      <c r="U6">
        <f t="shared" si="5"/>
        <v>11</v>
      </c>
      <c r="V6" s="5">
        <f t="shared" si="6"/>
        <v>6.333333333333333</v>
      </c>
      <c r="W6" s="5">
        <f t="shared" si="7"/>
        <v>4.5</v>
      </c>
    </row>
    <row r="7" spans="1:23" x14ac:dyDescent="0.25">
      <c r="A7" t="s">
        <v>16</v>
      </c>
      <c r="B7" t="s">
        <v>11</v>
      </c>
      <c r="C7" s="2">
        <v>0.88509912299999904</v>
      </c>
      <c r="D7" s="2">
        <v>2.3479102249999901E-2</v>
      </c>
      <c r="E7" s="2">
        <v>0.87765157049999998</v>
      </c>
      <c r="F7" s="2">
        <v>2.5196575749999801E-2</v>
      </c>
      <c r="G7" s="2">
        <v>0.114900877</v>
      </c>
      <c r="H7" s="2">
        <v>2.3479102249999901E-2</v>
      </c>
      <c r="I7" s="2">
        <v>0.1225205935</v>
      </c>
      <c r="J7" s="2">
        <v>2.5412544249999999E-2</v>
      </c>
      <c r="K7" s="5">
        <v>53</v>
      </c>
      <c r="L7" s="5">
        <v>1163.10647045</v>
      </c>
      <c r="M7">
        <f t="shared" si="8"/>
        <v>6</v>
      </c>
      <c r="O7" t="s">
        <v>26</v>
      </c>
      <c r="P7">
        <f t="shared" si="0"/>
        <v>16</v>
      </c>
      <c r="Q7">
        <f t="shared" si="1"/>
        <v>2</v>
      </c>
      <c r="R7">
        <f t="shared" si="2"/>
        <v>6</v>
      </c>
      <c r="S7">
        <f t="shared" si="3"/>
        <v>8</v>
      </c>
      <c r="T7">
        <f t="shared" si="4"/>
        <v>3</v>
      </c>
      <c r="U7">
        <f t="shared" si="5"/>
        <v>4</v>
      </c>
      <c r="V7" s="5">
        <f t="shared" si="6"/>
        <v>6.5</v>
      </c>
      <c r="W7" s="5">
        <f t="shared" si="7"/>
        <v>5</v>
      </c>
    </row>
    <row r="8" spans="1:23" x14ac:dyDescent="0.25">
      <c r="A8" t="s">
        <v>17</v>
      </c>
      <c r="B8" t="s">
        <v>11</v>
      </c>
      <c r="C8" s="2">
        <v>0.88421706099999997</v>
      </c>
      <c r="D8" s="2">
        <v>1.300393025E-2</v>
      </c>
      <c r="E8" s="2">
        <v>0.87826266549999998</v>
      </c>
      <c r="F8" s="2">
        <v>1.1951282999999801E-2</v>
      </c>
      <c r="G8" s="2">
        <v>0.115782939</v>
      </c>
      <c r="H8" s="2">
        <v>1.30039302499999E-2</v>
      </c>
      <c r="I8" s="2">
        <v>0.1219166015</v>
      </c>
      <c r="J8" s="2">
        <v>1.19835237499999E-2</v>
      </c>
      <c r="K8" s="5">
        <v>50</v>
      </c>
      <c r="L8" s="5">
        <v>1383.4939279499999</v>
      </c>
      <c r="M8">
        <f t="shared" si="8"/>
        <v>7</v>
      </c>
      <c r="O8" t="s">
        <v>16</v>
      </c>
      <c r="P8">
        <f t="shared" si="0"/>
        <v>6</v>
      </c>
      <c r="Q8">
        <f t="shared" si="1"/>
        <v>10</v>
      </c>
      <c r="R8">
        <f t="shared" si="2"/>
        <v>8</v>
      </c>
      <c r="S8">
        <f t="shared" si="3"/>
        <v>7</v>
      </c>
      <c r="T8">
        <f t="shared" si="4"/>
        <v>5</v>
      </c>
      <c r="U8">
        <f t="shared" si="5"/>
        <v>6</v>
      </c>
      <c r="V8" s="5">
        <f t="shared" si="6"/>
        <v>7</v>
      </c>
      <c r="W8" s="5">
        <f t="shared" si="7"/>
        <v>6.5</v>
      </c>
    </row>
    <row r="9" spans="1:23" x14ac:dyDescent="0.25">
      <c r="A9" t="s">
        <v>18</v>
      </c>
      <c r="B9" t="s">
        <v>11</v>
      </c>
      <c r="C9" s="2">
        <v>0.88390931800000005</v>
      </c>
      <c r="D9" s="2">
        <v>1.2778942999999999E-2</v>
      </c>
      <c r="E9" s="2">
        <v>0.87739940350000001</v>
      </c>
      <c r="F9" s="2">
        <v>1.2674485500000001E-2</v>
      </c>
      <c r="G9" s="2">
        <v>0.116090682</v>
      </c>
      <c r="H9" s="2">
        <v>1.2778942999999999E-2</v>
      </c>
      <c r="I9" s="2">
        <v>0.122785361</v>
      </c>
      <c r="J9" s="2">
        <v>1.2646562499999899E-2</v>
      </c>
      <c r="K9" s="5">
        <v>52</v>
      </c>
      <c r="L9" s="5">
        <v>1433.28514275</v>
      </c>
      <c r="M9">
        <f t="shared" si="8"/>
        <v>8</v>
      </c>
      <c r="O9" t="s">
        <v>12</v>
      </c>
      <c r="P9">
        <f t="shared" si="0"/>
        <v>2</v>
      </c>
      <c r="Q9">
        <f t="shared" si="1"/>
        <v>7</v>
      </c>
      <c r="R9">
        <f t="shared" si="2"/>
        <v>10</v>
      </c>
      <c r="S9">
        <f t="shared" si="3"/>
        <v>9</v>
      </c>
      <c r="T9">
        <f t="shared" si="4"/>
        <v>9</v>
      </c>
      <c r="U9">
        <f t="shared" si="5"/>
        <v>3</v>
      </c>
      <c r="V9" s="5">
        <f t="shared" si="6"/>
        <v>6.666666666666667</v>
      </c>
      <c r="W9" s="5">
        <f t="shared" si="7"/>
        <v>8</v>
      </c>
    </row>
    <row r="10" spans="1:23" x14ac:dyDescent="0.25">
      <c r="A10" t="s">
        <v>19</v>
      </c>
      <c r="B10" t="s">
        <v>11</v>
      </c>
      <c r="C10" s="2">
        <v>0.88311063699999903</v>
      </c>
      <c r="D10" s="2">
        <v>2.0075879250000199E-2</v>
      </c>
      <c r="E10" s="2">
        <v>0.87838848700000005</v>
      </c>
      <c r="F10" s="2">
        <v>1.8153440249999899E-2</v>
      </c>
      <c r="G10" s="2">
        <v>0.116889363</v>
      </c>
      <c r="H10" s="2">
        <v>2.0075879250000001E-2</v>
      </c>
      <c r="I10" s="2">
        <v>0.1217775755</v>
      </c>
      <c r="J10" s="2">
        <v>1.8356254749999901E-2</v>
      </c>
      <c r="K10" s="5">
        <v>54</v>
      </c>
      <c r="L10" s="5">
        <v>1191.9613171000001</v>
      </c>
      <c r="M10">
        <f t="shared" si="8"/>
        <v>9</v>
      </c>
      <c r="O10" t="s">
        <v>19</v>
      </c>
      <c r="P10">
        <f t="shared" si="0"/>
        <v>9</v>
      </c>
      <c r="Q10">
        <f t="shared" si="1"/>
        <v>9</v>
      </c>
      <c r="R10">
        <f t="shared" si="2"/>
        <v>7</v>
      </c>
      <c r="S10">
        <f t="shared" si="3"/>
        <v>5</v>
      </c>
      <c r="T10">
        <f t="shared" si="4"/>
        <v>8</v>
      </c>
      <c r="U10">
        <f t="shared" si="5"/>
        <v>9</v>
      </c>
      <c r="V10" s="5">
        <f t="shared" si="6"/>
        <v>7.833333333333333</v>
      </c>
      <c r="W10" s="5">
        <f t="shared" si="7"/>
        <v>8.5</v>
      </c>
    </row>
    <row r="11" spans="1:23" x14ac:dyDescent="0.25">
      <c r="A11" t="s">
        <v>20</v>
      </c>
      <c r="B11" t="s">
        <v>11</v>
      </c>
      <c r="C11" s="2">
        <v>0.88281273449999997</v>
      </c>
      <c r="D11" s="2">
        <v>1.5776011499999899E-2</v>
      </c>
      <c r="E11" s="2">
        <v>0.87686528549999998</v>
      </c>
      <c r="F11" s="2">
        <v>1.51127327500001E-2</v>
      </c>
      <c r="G11" s="2">
        <v>0.1171872655</v>
      </c>
      <c r="H11" s="2">
        <v>1.5776011499999999E-2</v>
      </c>
      <c r="I11" s="2">
        <v>0.123280904</v>
      </c>
      <c r="J11" s="2">
        <v>1.512562275E-2</v>
      </c>
      <c r="K11" s="5">
        <v>50.5</v>
      </c>
      <c r="L11" s="5">
        <v>1393.26139685</v>
      </c>
      <c r="M11">
        <f t="shared" si="8"/>
        <v>10</v>
      </c>
      <c r="O11" t="s">
        <v>13</v>
      </c>
      <c r="P11">
        <f t="shared" si="0"/>
        <v>3</v>
      </c>
      <c r="Q11">
        <f t="shared" si="1"/>
        <v>12</v>
      </c>
      <c r="R11">
        <f t="shared" si="2"/>
        <v>17</v>
      </c>
      <c r="S11">
        <f t="shared" si="3"/>
        <v>12</v>
      </c>
      <c r="T11">
        <f t="shared" si="4"/>
        <v>11</v>
      </c>
      <c r="U11">
        <f t="shared" si="5"/>
        <v>12</v>
      </c>
      <c r="V11" s="5">
        <f t="shared" si="6"/>
        <v>11.166666666666666</v>
      </c>
      <c r="W11" s="5">
        <f t="shared" si="7"/>
        <v>12</v>
      </c>
    </row>
    <row r="12" spans="1:23" x14ac:dyDescent="0.25">
      <c r="A12" t="s">
        <v>21</v>
      </c>
      <c r="B12" t="s">
        <v>11</v>
      </c>
      <c r="C12" s="2">
        <v>0.88247620950000005</v>
      </c>
      <c r="D12" s="2">
        <v>2.2467967250000099E-2</v>
      </c>
      <c r="E12" s="2">
        <v>0.87781158650000002</v>
      </c>
      <c r="F12" s="2">
        <v>2.0412810499999899E-2</v>
      </c>
      <c r="G12" s="2">
        <v>0.1175237905</v>
      </c>
      <c r="H12" s="2">
        <v>2.2467967249999998E-2</v>
      </c>
      <c r="I12" s="2">
        <v>0.1223496665</v>
      </c>
      <c r="J12" s="2">
        <v>2.044656425E-2</v>
      </c>
      <c r="K12" s="5">
        <v>49</v>
      </c>
      <c r="L12" s="5">
        <v>895.30981599999996</v>
      </c>
      <c r="M12">
        <f t="shared" si="8"/>
        <v>11</v>
      </c>
      <c r="O12" s="8" t="s">
        <v>28</v>
      </c>
      <c r="P12" s="8">
        <f t="shared" si="0"/>
        <v>19</v>
      </c>
      <c r="Q12" s="8">
        <f t="shared" si="1"/>
        <v>8</v>
      </c>
      <c r="R12" s="8">
        <f t="shared" si="2"/>
        <v>9</v>
      </c>
      <c r="S12" s="8">
        <f t="shared" si="3"/>
        <v>11</v>
      </c>
      <c r="T12" s="8">
        <f t="shared" si="4"/>
        <v>13</v>
      </c>
      <c r="U12" s="8">
        <f t="shared" si="5"/>
        <v>16</v>
      </c>
      <c r="V12" s="11">
        <f t="shared" si="6"/>
        <v>12.666666666666666</v>
      </c>
      <c r="W12" s="11">
        <f t="shared" si="7"/>
        <v>12</v>
      </c>
    </row>
    <row r="13" spans="1:23" x14ac:dyDescent="0.25">
      <c r="A13" t="s">
        <v>22</v>
      </c>
      <c r="B13" t="s">
        <v>11</v>
      </c>
      <c r="C13" s="2">
        <v>0.88211402999999999</v>
      </c>
      <c r="D13" s="2">
        <v>1.8344034750000002E-2</v>
      </c>
      <c r="E13" s="2">
        <v>0.87605278449999902</v>
      </c>
      <c r="F13" s="2">
        <v>1.78303272500001E-2</v>
      </c>
      <c r="G13" s="2">
        <v>0.11788597000000001</v>
      </c>
      <c r="H13" s="2">
        <v>1.8344034750000002E-2</v>
      </c>
      <c r="I13" s="2">
        <v>0.124055419</v>
      </c>
      <c r="J13" s="2">
        <v>1.7756981249999901E-2</v>
      </c>
      <c r="K13" s="5">
        <v>53.5</v>
      </c>
      <c r="L13" s="5">
        <v>1097.8458672500001</v>
      </c>
      <c r="M13">
        <f t="shared" si="8"/>
        <v>12</v>
      </c>
      <c r="O13" t="s">
        <v>18</v>
      </c>
      <c r="P13">
        <f t="shared" si="0"/>
        <v>8</v>
      </c>
      <c r="Q13">
        <f t="shared" si="1"/>
        <v>18</v>
      </c>
      <c r="R13">
        <f t="shared" si="2"/>
        <v>16</v>
      </c>
      <c r="S13">
        <f t="shared" si="3"/>
        <v>13</v>
      </c>
      <c r="T13">
        <f t="shared" si="4"/>
        <v>12</v>
      </c>
      <c r="U13">
        <f t="shared" si="5"/>
        <v>10</v>
      </c>
      <c r="V13" s="5">
        <f t="shared" si="6"/>
        <v>12.833333333333334</v>
      </c>
      <c r="W13" s="5">
        <f t="shared" si="7"/>
        <v>12.5</v>
      </c>
    </row>
    <row r="14" spans="1:23" x14ac:dyDescent="0.25">
      <c r="A14" t="s">
        <v>23</v>
      </c>
      <c r="B14" t="s">
        <v>11</v>
      </c>
      <c r="C14" s="2">
        <v>0.88119627</v>
      </c>
      <c r="D14" s="2">
        <v>1.8664626749999899E-2</v>
      </c>
      <c r="E14" s="2">
        <v>0.87587450299999903</v>
      </c>
      <c r="F14" s="2">
        <v>1.8711028500000001E-2</v>
      </c>
      <c r="G14" s="2">
        <v>0.11880373</v>
      </c>
      <c r="H14" s="2">
        <v>1.8664626749999899E-2</v>
      </c>
      <c r="I14" s="2">
        <v>0.1242747885</v>
      </c>
      <c r="J14" s="2">
        <v>1.8777751499999901E-2</v>
      </c>
      <c r="K14" s="5">
        <v>45</v>
      </c>
      <c r="L14" s="5">
        <v>900.77307169999995</v>
      </c>
      <c r="M14">
        <f t="shared" si="8"/>
        <v>13</v>
      </c>
      <c r="O14" t="s">
        <v>15</v>
      </c>
      <c r="P14">
        <f t="shared" si="0"/>
        <v>5</v>
      </c>
      <c r="Q14">
        <f t="shared" si="1"/>
        <v>11</v>
      </c>
      <c r="R14">
        <f t="shared" si="2"/>
        <v>18</v>
      </c>
      <c r="S14">
        <f t="shared" si="3"/>
        <v>17</v>
      </c>
      <c r="T14">
        <f t="shared" si="4"/>
        <v>10</v>
      </c>
      <c r="U14">
        <f t="shared" si="5"/>
        <v>15</v>
      </c>
      <c r="V14" s="5">
        <f t="shared" si="6"/>
        <v>12.666666666666666</v>
      </c>
      <c r="W14" s="5">
        <f t="shared" si="7"/>
        <v>13</v>
      </c>
    </row>
    <row r="15" spans="1:23" x14ac:dyDescent="0.25">
      <c r="A15" t="s">
        <v>24</v>
      </c>
      <c r="B15" t="s">
        <v>11</v>
      </c>
      <c r="C15" s="2">
        <v>0.87889287549999995</v>
      </c>
      <c r="D15" s="2">
        <v>1.5732112499999999E-2</v>
      </c>
      <c r="E15" s="2">
        <v>0.87440608350000004</v>
      </c>
      <c r="F15" s="2">
        <v>1.52954624999999E-2</v>
      </c>
      <c r="G15" s="2">
        <v>0.1211071245</v>
      </c>
      <c r="H15" s="2">
        <v>1.5732112499999899E-2</v>
      </c>
      <c r="I15" s="2">
        <v>0.1257822915</v>
      </c>
      <c r="J15" s="2">
        <v>1.5394300749999999E-2</v>
      </c>
      <c r="K15" s="5">
        <v>53</v>
      </c>
      <c r="L15" s="5">
        <v>1126.9716019499999</v>
      </c>
      <c r="M15">
        <f t="shared" si="8"/>
        <v>14</v>
      </c>
      <c r="O15" t="s">
        <v>22</v>
      </c>
      <c r="P15">
        <f t="shared" si="0"/>
        <v>12</v>
      </c>
      <c r="Q15">
        <f t="shared" si="1"/>
        <v>17</v>
      </c>
      <c r="R15">
        <f t="shared" si="2"/>
        <v>13</v>
      </c>
      <c r="S15">
        <f t="shared" si="3"/>
        <v>14</v>
      </c>
      <c r="T15">
        <f t="shared" si="4"/>
        <v>18</v>
      </c>
      <c r="U15">
        <f t="shared" si="5"/>
        <v>8</v>
      </c>
      <c r="V15" s="5">
        <f t="shared" si="6"/>
        <v>13.666666666666666</v>
      </c>
      <c r="W15" s="5">
        <f t="shared" si="7"/>
        <v>13.5</v>
      </c>
    </row>
    <row r="16" spans="1:23" x14ac:dyDescent="0.25">
      <c r="A16" t="s">
        <v>25</v>
      </c>
      <c r="B16" t="s">
        <v>11</v>
      </c>
      <c r="C16" s="2">
        <v>0.87141746949999999</v>
      </c>
      <c r="D16" s="2">
        <v>5.0837505999999998E-2</v>
      </c>
      <c r="E16" s="2">
        <v>0.86447436649999998</v>
      </c>
      <c r="F16" s="2">
        <v>4.9861643499999803E-2</v>
      </c>
      <c r="G16" s="2">
        <v>0.12858253049999999</v>
      </c>
      <c r="H16" s="2">
        <v>5.0922414749999999E-2</v>
      </c>
      <c r="I16" s="2">
        <v>0.13581332899999901</v>
      </c>
      <c r="J16" s="2">
        <v>5.0093829749999902E-2</v>
      </c>
      <c r="K16" s="5">
        <v>54</v>
      </c>
      <c r="L16" s="5">
        <v>1866.4299157999999</v>
      </c>
      <c r="M16">
        <f t="shared" si="8"/>
        <v>15</v>
      </c>
      <c r="O16" t="s">
        <v>21</v>
      </c>
      <c r="P16">
        <f t="shared" si="0"/>
        <v>11</v>
      </c>
      <c r="Q16">
        <f t="shared" si="1"/>
        <v>14</v>
      </c>
      <c r="R16">
        <f t="shared" si="2"/>
        <v>12</v>
      </c>
      <c r="S16">
        <f t="shared" si="3"/>
        <v>18</v>
      </c>
      <c r="T16">
        <f t="shared" si="4"/>
        <v>14</v>
      </c>
      <c r="U16">
        <f t="shared" si="5"/>
        <v>17</v>
      </c>
      <c r="V16" s="5">
        <f t="shared" si="6"/>
        <v>14.333333333333334</v>
      </c>
      <c r="W16" s="5">
        <f t="shared" si="7"/>
        <v>14</v>
      </c>
    </row>
    <row r="17" spans="1:23" x14ac:dyDescent="0.25">
      <c r="A17" t="s">
        <v>26</v>
      </c>
      <c r="B17" t="s">
        <v>11</v>
      </c>
      <c r="C17" s="2">
        <v>0.86996062099999905</v>
      </c>
      <c r="D17" s="2">
        <v>2.0105277500000102E-2</v>
      </c>
      <c r="E17" s="2">
        <v>0.86352506949999996</v>
      </c>
      <c r="F17" s="2">
        <v>2.0757467749999901E-2</v>
      </c>
      <c r="G17" s="2">
        <v>0.13003937900000001</v>
      </c>
      <c r="H17" s="2">
        <v>2.0105277500000001E-2</v>
      </c>
      <c r="I17" s="2">
        <v>0.13666212750000001</v>
      </c>
      <c r="J17" s="2">
        <v>2.0814448999999999E-2</v>
      </c>
      <c r="K17" s="5">
        <v>54</v>
      </c>
      <c r="L17" s="5">
        <v>1504.1715881</v>
      </c>
      <c r="M17">
        <f t="shared" si="8"/>
        <v>16</v>
      </c>
      <c r="O17" s="8" t="s">
        <v>36</v>
      </c>
      <c r="P17" s="8">
        <f t="shared" si="0"/>
        <v>18</v>
      </c>
      <c r="Q17" s="8">
        <f t="shared" si="1"/>
        <v>13</v>
      </c>
      <c r="R17" s="8">
        <f t="shared" si="2"/>
        <v>11</v>
      </c>
      <c r="S17" s="8">
        <f t="shared" si="3"/>
        <v>10</v>
      </c>
      <c r="T17" s="8">
        <f t="shared" si="4"/>
        <v>17</v>
      </c>
      <c r="U17" s="8">
        <f t="shared" si="5"/>
        <v>19</v>
      </c>
      <c r="V17" s="11">
        <f t="shared" si="6"/>
        <v>14.666666666666666</v>
      </c>
      <c r="W17" s="11">
        <f t="shared" si="7"/>
        <v>15</v>
      </c>
    </row>
    <row r="18" spans="1:23" x14ac:dyDescent="0.25">
      <c r="A18" t="s">
        <v>27</v>
      </c>
      <c r="B18" t="s">
        <v>11</v>
      </c>
      <c r="C18" s="2">
        <v>0.86936745549999905</v>
      </c>
      <c r="D18" s="2">
        <v>4.7941581249999997E-2</v>
      </c>
      <c r="E18" s="2">
        <v>0.86319169350000002</v>
      </c>
      <c r="F18" s="2">
        <v>5.0331796249999901E-2</v>
      </c>
      <c r="G18" s="2">
        <v>0.1306325445</v>
      </c>
      <c r="H18" s="2">
        <v>4.813409875E-2</v>
      </c>
      <c r="I18" s="2">
        <v>0.13704732149999899</v>
      </c>
      <c r="J18" s="2">
        <v>5.0523955250000002E-2</v>
      </c>
      <c r="K18" s="5">
        <v>53.5</v>
      </c>
      <c r="L18" s="5">
        <v>1946.2743980999901</v>
      </c>
      <c r="M18">
        <f t="shared" si="8"/>
        <v>17</v>
      </c>
      <c r="O18" t="s">
        <v>23</v>
      </c>
      <c r="P18">
        <f t="shared" si="0"/>
        <v>13</v>
      </c>
      <c r="Q18">
        <f t="shared" si="1"/>
        <v>16</v>
      </c>
      <c r="R18">
        <f t="shared" si="2"/>
        <v>15</v>
      </c>
      <c r="S18">
        <f t="shared" si="3"/>
        <v>15</v>
      </c>
      <c r="T18">
        <f t="shared" si="4"/>
        <v>15</v>
      </c>
      <c r="U18">
        <f t="shared" si="5"/>
        <v>18</v>
      </c>
      <c r="V18" s="5">
        <f t="shared" si="6"/>
        <v>15.333333333333334</v>
      </c>
      <c r="W18" s="5">
        <f t="shared" si="7"/>
        <v>15</v>
      </c>
    </row>
    <row r="19" spans="1:23" x14ac:dyDescent="0.25">
      <c r="A19" t="s">
        <v>36</v>
      </c>
      <c r="B19" t="s">
        <v>11</v>
      </c>
      <c r="C19" s="2">
        <v>0.8461486265</v>
      </c>
      <c r="D19" s="2">
        <v>6.8410569499999893E-2</v>
      </c>
      <c r="E19" s="2">
        <v>0.84051344500000003</v>
      </c>
      <c r="F19" s="2">
        <v>6.7359440750000096E-2</v>
      </c>
      <c r="G19" s="2">
        <v>0.154225155999999</v>
      </c>
      <c r="H19" s="2">
        <v>6.8411567000000006E-2</v>
      </c>
      <c r="I19" s="2">
        <v>0.16000861799999999</v>
      </c>
      <c r="J19" s="2">
        <v>6.7549900250000003E-2</v>
      </c>
      <c r="K19" s="5">
        <v>53</v>
      </c>
      <c r="L19" s="5">
        <v>947.76931564999995</v>
      </c>
      <c r="M19">
        <f t="shared" si="8"/>
        <v>18</v>
      </c>
      <c r="O19" t="s">
        <v>24</v>
      </c>
      <c r="P19">
        <f t="shared" si="0"/>
        <v>14</v>
      </c>
      <c r="Q19">
        <f t="shared" si="1"/>
        <v>19</v>
      </c>
      <c r="R19">
        <f t="shared" si="2"/>
        <v>14</v>
      </c>
      <c r="S19">
        <f t="shared" si="3"/>
        <v>16</v>
      </c>
      <c r="T19">
        <f t="shared" si="4"/>
        <v>16</v>
      </c>
      <c r="U19">
        <f t="shared" si="5"/>
        <v>14</v>
      </c>
      <c r="V19" s="5">
        <f t="shared" si="6"/>
        <v>15.5</v>
      </c>
      <c r="W19" s="5">
        <f t="shared" si="7"/>
        <v>15</v>
      </c>
    </row>
    <row r="20" spans="1:23" x14ac:dyDescent="0.25">
      <c r="A20" s="3" t="s">
        <v>28</v>
      </c>
      <c r="B20" s="3" t="s">
        <v>11</v>
      </c>
      <c r="C20" s="4">
        <v>0.81174322799999998</v>
      </c>
      <c r="D20" s="4">
        <v>0.25717694675000002</v>
      </c>
      <c r="E20" s="4">
        <v>0.80864720050000005</v>
      </c>
      <c r="F20" s="4">
        <v>0.24167083424999999</v>
      </c>
      <c r="G20" s="4">
        <v>0.18825743750000001</v>
      </c>
      <c r="H20" s="4">
        <v>0.43511429374999999</v>
      </c>
      <c r="I20" s="4">
        <v>0.1915358385</v>
      </c>
      <c r="J20" s="4">
        <v>0.42522562949999998</v>
      </c>
      <c r="K20" s="7">
        <v>54</v>
      </c>
      <c r="L20" s="7">
        <v>1341.7845224</v>
      </c>
      <c r="M20" s="3">
        <f t="shared" si="8"/>
        <v>19</v>
      </c>
      <c r="O20" s="3" t="s">
        <v>14</v>
      </c>
      <c r="P20" s="3">
        <f t="shared" si="0"/>
        <v>4</v>
      </c>
      <c r="Q20" s="3">
        <f t="shared" si="1"/>
        <v>15</v>
      </c>
      <c r="R20" s="3">
        <f t="shared" si="2"/>
        <v>19</v>
      </c>
      <c r="S20" s="3">
        <f t="shared" si="3"/>
        <v>19</v>
      </c>
      <c r="T20" s="3">
        <f t="shared" si="4"/>
        <v>19</v>
      </c>
      <c r="U20" s="3">
        <f t="shared" si="5"/>
        <v>13</v>
      </c>
      <c r="V20" s="7">
        <f t="shared" si="6"/>
        <v>14.833333333333334</v>
      </c>
      <c r="W20" s="7">
        <f t="shared" si="7"/>
        <v>17</v>
      </c>
    </row>
    <row r="21" spans="1:23" x14ac:dyDescent="0.25">
      <c r="A21" t="s">
        <v>27</v>
      </c>
      <c r="B21" t="s">
        <v>29</v>
      </c>
      <c r="C21" s="2">
        <v>0.80792482899999996</v>
      </c>
      <c r="D21" s="2">
        <v>2.05496134999998E-2</v>
      </c>
      <c r="E21" s="2">
        <v>0.68396305899999998</v>
      </c>
      <c r="F21" s="2">
        <v>0.14334352824999899</v>
      </c>
      <c r="G21" s="2">
        <v>0.19207517099999999</v>
      </c>
      <c r="H21" s="2">
        <v>2.0549613500000001E-2</v>
      </c>
      <c r="I21" s="2">
        <v>0.32232604099999901</v>
      </c>
      <c r="J21" s="2">
        <v>0.1189226015</v>
      </c>
      <c r="K21" s="5">
        <v>54</v>
      </c>
      <c r="L21" s="5">
        <v>1027.5475581000001</v>
      </c>
      <c r="M21">
        <f>_xlfn.RANK.EQ(C21, C$21:C$39, 0)</f>
        <v>1</v>
      </c>
    </row>
    <row r="22" spans="1:23" x14ac:dyDescent="0.25">
      <c r="A22" t="s">
        <v>26</v>
      </c>
      <c r="B22" t="s">
        <v>29</v>
      </c>
      <c r="C22" s="2">
        <v>0.80456375250000001</v>
      </c>
      <c r="D22" s="2">
        <v>2.3361920000000001E-2</v>
      </c>
      <c r="E22" s="2">
        <v>0.68818299100000002</v>
      </c>
      <c r="F22" s="2">
        <v>0.22801333200000001</v>
      </c>
      <c r="G22" s="2">
        <v>0.19543624749999999</v>
      </c>
      <c r="H22" s="2">
        <v>2.3361920000000001E-2</v>
      </c>
      <c r="I22" s="2">
        <v>0.32171686599999999</v>
      </c>
      <c r="J22" s="2">
        <v>0.22589567675</v>
      </c>
      <c r="K22" s="5">
        <v>53</v>
      </c>
      <c r="L22" s="5">
        <v>807.837808</v>
      </c>
      <c r="M22">
        <f t="shared" ref="M22:M38" si="9">_xlfn.RANK.EQ(C22, C$21:C$39, 0)</f>
        <v>2</v>
      </c>
    </row>
    <row r="23" spans="1:23" x14ac:dyDescent="0.25">
      <c r="A23" t="s">
        <v>25</v>
      </c>
      <c r="B23" t="s">
        <v>29</v>
      </c>
      <c r="C23" s="2">
        <v>0.80155406399999996</v>
      </c>
      <c r="D23" s="2">
        <v>2.4365916250000098E-2</v>
      </c>
      <c r="E23" s="2">
        <v>0.66887601600000002</v>
      </c>
      <c r="F23" s="2">
        <v>0.134792535749999</v>
      </c>
      <c r="G23" s="2">
        <v>0.19844593599999999</v>
      </c>
      <c r="H23" s="2">
        <v>2.4365916249999901E-2</v>
      </c>
      <c r="I23" s="2">
        <v>0.3414408525</v>
      </c>
      <c r="J23" s="2">
        <v>0.14696257074999899</v>
      </c>
      <c r="K23" s="5">
        <v>54</v>
      </c>
      <c r="L23" s="5">
        <v>968.28153825000004</v>
      </c>
      <c r="M23">
        <f t="shared" si="9"/>
        <v>3</v>
      </c>
    </row>
    <row r="24" spans="1:23" x14ac:dyDescent="0.25">
      <c r="A24" t="s">
        <v>10</v>
      </c>
      <c r="B24" t="s">
        <v>29</v>
      </c>
      <c r="C24" s="2">
        <v>0.79722247899999998</v>
      </c>
      <c r="D24" s="2">
        <v>1.54518642499998E-2</v>
      </c>
      <c r="E24" s="2">
        <v>0.67797127349999997</v>
      </c>
      <c r="F24" s="2">
        <v>0.18380234149999999</v>
      </c>
      <c r="G24" s="2">
        <v>0.20277752099999999</v>
      </c>
      <c r="H24" s="2">
        <v>1.5451864250000001E-2</v>
      </c>
      <c r="I24" s="2">
        <v>0.34289517549999898</v>
      </c>
      <c r="J24" s="2">
        <v>0.17979424199999999</v>
      </c>
      <c r="K24" s="5">
        <v>54</v>
      </c>
      <c r="L24" s="5">
        <v>953.43223109999997</v>
      </c>
      <c r="M24">
        <f t="shared" si="9"/>
        <v>4</v>
      </c>
    </row>
    <row r="25" spans="1:23" x14ac:dyDescent="0.25">
      <c r="A25" t="s">
        <v>20</v>
      </c>
      <c r="B25" t="s">
        <v>29</v>
      </c>
      <c r="C25" s="2">
        <v>0.79634192999999998</v>
      </c>
      <c r="D25" s="2">
        <v>2.2945366750000001E-2</v>
      </c>
      <c r="E25" s="2">
        <v>0.70732126149999996</v>
      </c>
      <c r="F25" s="2">
        <v>0.20455978450000001</v>
      </c>
      <c r="G25" s="2">
        <v>0.20365807</v>
      </c>
      <c r="H25" s="2">
        <v>2.2945366749999901E-2</v>
      </c>
      <c r="I25" s="2">
        <v>0.30550009649999998</v>
      </c>
      <c r="J25" s="2">
        <v>0.23578094549999901</v>
      </c>
      <c r="K25" s="5">
        <v>52</v>
      </c>
      <c r="L25" s="5">
        <v>729.46300289999999</v>
      </c>
      <c r="M25">
        <f t="shared" si="9"/>
        <v>5</v>
      </c>
    </row>
    <row r="26" spans="1:23" x14ac:dyDescent="0.25">
      <c r="A26" t="s">
        <v>17</v>
      </c>
      <c r="B26" t="s">
        <v>29</v>
      </c>
      <c r="C26" s="2">
        <v>0.79564302050000002</v>
      </c>
      <c r="D26" s="2">
        <v>2.3529784499999901E-2</v>
      </c>
      <c r="E26" s="2">
        <v>0.74105287750000004</v>
      </c>
      <c r="F26" s="2">
        <v>0.212443798499999</v>
      </c>
      <c r="G26" s="2">
        <v>0.20435697949999901</v>
      </c>
      <c r="H26" s="2">
        <v>2.3529784500000001E-2</v>
      </c>
      <c r="I26" s="2">
        <v>0.269999779</v>
      </c>
      <c r="J26" s="2">
        <v>0.22427963825</v>
      </c>
      <c r="K26" s="5">
        <v>53</v>
      </c>
      <c r="L26" s="5">
        <v>727.48618499999998</v>
      </c>
      <c r="M26">
        <f t="shared" si="9"/>
        <v>6</v>
      </c>
    </row>
    <row r="27" spans="1:23" x14ac:dyDescent="0.25">
      <c r="A27" t="s">
        <v>12</v>
      </c>
      <c r="B27" t="s">
        <v>29</v>
      </c>
      <c r="C27" s="2">
        <v>0.79551598000000001</v>
      </c>
      <c r="D27" s="2">
        <v>2.588314425E-2</v>
      </c>
      <c r="E27" s="2">
        <v>0.69721560800000004</v>
      </c>
      <c r="F27" s="2">
        <v>0.122442633499999</v>
      </c>
      <c r="G27" s="2">
        <v>0.20448401999999999</v>
      </c>
      <c r="H27" s="2">
        <v>2.58831442499999E-2</v>
      </c>
      <c r="I27" s="2">
        <v>0.31429898000000001</v>
      </c>
      <c r="J27" s="2">
        <v>0.120447022999999</v>
      </c>
      <c r="K27" s="5">
        <v>53.5</v>
      </c>
      <c r="L27" s="5">
        <v>775.46545049999997</v>
      </c>
      <c r="M27">
        <f t="shared" si="9"/>
        <v>7</v>
      </c>
    </row>
    <row r="28" spans="1:23" x14ac:dyDescent="0.25">
      <c r="A28" t="s">
        <v>28</v>
      </c>
      <c r="B28" t="s">
        <v>29</v>
      </c>
      <c r="C28" s="2">
        <v>0.79362643700000002</v>
      </c>
      <c r="D28" s="2">
        <v>2.685256925E-2</v>
      </c>
      <c r="E28" s="2">
        <v>0.68530600499999905</v>
      </c>
      <c r="F28" s="2">
        <v>0.21991605824999899</v>
      </c>
      <c r="G28" s="2">
        <v>0.20637356300000001</v>
      </c>
      <c r="H28" s="2">
        <v>2.6852887499999901E-2</v>
      </c>
      <c r="I28" s="2">
        <v>0.32377312599999902</v>
      </c>
      <c r="J28" s="2">
        <v>0.22927871650000001</v>
      </c>
      <c r="K28" s="5">
        <v>54</v>
      </c>
      <c r="L28" s="5">
        <v>487.34471389999999</v>
      </c>
      <c r="M28">
        <f t="shared" si="9"/>
        <v>8</v>
      </c>
    </row>
    <row r="29" spans="1:23" x14ac:dyDescent="0.25">
      <c r="A29" t="s">
        <v>19</v>
      </c>
      <c r="B29" t="s">
        <v>29</v>
      </c>
      <c r="C29" s="2">
        <v>0.79192211199999996</v>
      </c>
      <c r="D29" s="2">
        <v>2.99895604999997E-2</v>
      </c>
      <c r="E29" s="2">
        <v>0.69028833599999995</v>
      </c>
      <c r="F29" s="2">
        <v>0.21851634624999999</v>
      </c>
      <c r="G29" s="2">
        <v>0.20807788799999999</v>
      </c>
      <c r="H29" s="2">
        <v>2.9989560499999901E-2</v>
      </c>
      <c r="I29" s="2">
        <v>0.32700196949999999</v>
      </c>
      <c r="J29" s="2">
        <v>0.23557958825</v>
      </c>
      <c r="K29" s="5">
        <v>54</v>
      </c>
      <c r="L29" s="5">
        <v>570.17404590000001</v>
      </c>
      <c r="M29">
        <f t="shared" si="9"/>
        <v>9</v>
      </c>
    </row>
    <row r="30" spans="1:23" x14ac:dyDescent="0.25">
      <c r="A30" t="s">
        <v>16</v>
      </c>
      <c r="B30" t="s">
        <v>29</v>
      </c>
      <c r="C30" s="2">
        <v>0.7907399745</v>
      </c>
      <c r="D30" s="2">
        <v>2.087598425E-2</v>
      </c>
      <c r="E30" s="2">
        <v>0.72889475949999905</v>
      </c>
      <c r="F30" s="2">
        <v>0.17211323374999901</v>
      </c>
      <c r="G30" s="2">
        <v>0.2092600255</v>
      </c>
      <c r="H30" s="2">
        <v>2.08750295E-2</v>
      </c>
      <c r="I30" s="2">
        <v>0.30039020449999998</v>
      </c>
      <c r="J30" s="2">
        <v>0.18541858550000001</v>
      </c>
      <c r="K30" s="5">
        <v>54</v>
      </c>
      <c r="L30" s="5">
        <v>507.32951789999998</v>
      </c>
      <c r="M30">
        <f t="shared" si="9"/>
        <v>10</v>
      </c>
    </row>
    <row r="31" spans="1:23" x14ac:dyDescent="0.25">
      <c r="A31" t="s">
        <v>15</v>
      </c>
      <c r="B31" t="s">
        <v>29</v>
      </c>
      <c r="C31" s="2">
        <v>0.78836328050000004</v>
      </c>
      <c r="D31" s="2">
        <v>2.0785812250000001E-2</v>
      </c>
      <c r="E31" s="2">
        <v>0.72103431750000002</v>
      </c>
      <c r="F31" s="2">
        <v>8.3123456999999901E-2</v>
      </c>
      <c r="G31" s="2">
        <v>0.21163671949999999</v>
      </c>
      <c r="H31" s="2">
        <v>2.07858122499999E-2</v>
      </c>
      <c r="I31" s="2">
        <v>0.29585113949999903</v>
      </c>
      <c r="J31" s="2">
        <v>8.64421867499999E-2</v>
      </c>
      <c r="K31" s="5">
        <v>53</v>
      </c>
      <c r="L31" s="5">
        <v>324.1241407</v>
      </c>
      <c r="M31">
        <f t="shared" si="9"/>
        <v>11</v>
      </c>
    </row>
    <row r="32" spans="1:23" x14ac:dyDescent="0.25">
      <c r="A32" t="s">
        <v>13</v>
      </c>
      <c r="B32" t="s">
        <v>29</v>
      </c>
      <c r="C32" s="2">
        <v>0.78549793000000001</v>
      </c>
      <c r="D32" s="2">
        <v>2.0174013750000101E-2</v>
      </c>
      <c r="E32" s="2">
        <v>0.73152674149999997</v>
      </c>
      <c r="F32" s="2">
        <v>0.13941242975000001</v>
      </c>
      <c r="G32" s="2">
        <v>0.21450206999999999</v>
      </c>
      <c r="H32" s="2">
        <v>2.01740137499999E-2</v>
      </c>
      <c r="I32" s="2">
        <v>0.28087669599999998</v>
      </c>
      <c r="J32" s="2">
        <v>0.14215921949999899</v>
      </c>
      <c r="K32" s="5">
        <v>52</v>
      </c>
      <c r="L32" s="5">
        <v>332.55849154999999</v>
      </c>
      <c r="M32">
        <f t="shared" si="9"/>
        <v>12</v>
      </c>
    </row>
    <row r="33" spans="1:13" x14ac:dyDescent="0.25">
      <c r="A33" t="s">
        <v>36</v>
      </c>
      <c r="B33" t="s">
        <v>29</v>
      </c>
      <c r="C33" s="2">
        <v>0.78410757900000005</v>
      </c>
      <c r="D33" s="2">
        <v>3.1475603749999997E-2</v>
      </c>
      <c r="E33" s="2">
        <v>0.669255767</v>
      </c>
      <c r="F33" s="2">
        <v>0.238381710749999</v>
      </c>
      <c r="G33" s="2">
        <v>0.215892421</v>
      </c>
      <c r="H33" s="2">
        <v>3.1475603749999997E-2</v>
      </c>
      <c r="I33" s="2">
        <v>0.34300689600000001</v>
      </c>
      <c r="J33" s="2">
        <v>0.24454154775</v>
      </c>
      <c r="K33" s="5">
        <v>53</v>
      </c>
      <c r="L33" s="5">
        <v>248.56056129999999</v>
      </c>
      <c r="M33">
        <f t="shared" si="9"/>
        <v>13</v>
      </c>
    </row>
    <row r="34" spans="1:13" x14ac:dyDescent="0.25">
      <c r="A34" t="s">
        <v>21</v>
      </c>
      <c r="B34" t="s">
        <v>29</v>
      </c>
      <c r="C34" s="2">
        <v>0.78343646849999904</v>
      </c>
      <c r="D34" s="2">
        <v>2.9500907E-2</v>
      </c>
      <c r="E34" s="2">
        <v>0.69172069849999995</v>
      </c>
      <c r="F34" s="2">
        <v>0.14556596524999901</v>
      </c>
      <c r="G34" s="2">
        <v>0.21656353149999999</v>
      </c>
      <c r="H34" s="2">
        <v>2.9500906999999899E-2</v>
      </c>
      <c r="I34" s="2">
        <v>0.34800940400000002</v>
      </c>
      <c r="J34" s="2">
        <v>0.14763842924999901</v>
      </c>
      <c r="K34" s="5">
        <v>53</v>
      </c>
      <c r="L34" s="5">
        <v>304.65775980000001</v>
      </c>
      <c r="M34">
        <f t="shared" si="9"/>
        <v>14</v>
      </c>
    </row>
    <row r="35" spans="1:13" x14ac:dyDescent="0.25">
      <c r="A35" t="s">
        <v>14</v>
      </c>
      <c r="B35" t="s">
        <v>29</v>
      </c>
      <c r="C35" s="2">
        <v>0.78168294149999995</v>
      </c>
      <c r="D35" s="2">
        <v>2.346929625E-2</v>
      </c>
      <c r="E35" s="2">
        <v>0.697470115</v>
      </c>
      <c r="F35" s="2">
        <v>9.6944333750000097E-2</v>
      </c>
      <c r="G35" s="2">
        <v>0.21831705849999999</v>
      </c>
      <c r="H35" s="2">
        <v>2.34692962499999E-2</v>
      </c>
      <c r="I35" s="2">
        <v>0.31063942999999999</v>
      </c>
      <c r="J35" s="2">
        <v>9.8753611249999901E-2</v>
      </c>
      <c r="K35" s="5">
        <v>53</v>
      </c>
      <c r="L35" s="5">
        <v>310.17112589999999</v>
      </c>
      <c r="M35">
        <f t="shared" si="9"/>
        <v>15</v>
      </c>
    </row>
    <row r="36" spans="1:13" x14ac:dyDescent="0.25">
      <c r="A36" t="s">
        <v>23</v>
      </c>
      <c r="B36" t="s">
        <v>29</v>
      </c>
      <c r="C36" s="2">
        <v>0.77942622650000004</v>
      </c>
      <c r="D36" s="2">
        <v>2.4415054249999998E-2</v>
      </c>
      <c r="E36" s="2">
        <v>0.68399738349999994</v>
      </c>
      <c r="F36" s="2">
        <v>0.155266920249999</v>
      </c>
      <c r="G36" s="2">
        <v>0.22057377349999999</v>
      </c>
      <c r="H36" s="2">
        <v>2.4415054249999998E-2</v>
      </c>
      <c r="I36" s="2">
        <v>0.32714258499999999</v>
      </c>
      <c r="J36" s="2">
        <v>0.19148491374999899</v>
      </c>
      <c r="K36" s="5">
        <v>53</v>
      </c>
      <c r="L36" s="5">
        <v>308.18682665</v>
      </c>
      <c r="M36">
        <f t="shared" si="9"/>
        <v>16</v>
      </c>
    </row>
    <row r="37" spans="1:13" x14ac:dyDescent="0.25">
      <c r="A37" t="s">
        <v>22</v>
      </c>
      <c r="B37" t="s">
        <v>29</v>
      </c>
      <c r="C37" s="2">
        <v>0.778053064499999</v>
      </c>
      <c r="D37" s="2">
        <v>2.4664103499999999E-2</v>
      </c>
      <c r="E37" s="2">
        <v>0.68288391199999898</v>
      </c>
      <c r="F37" s="2">
        <v>0.11431505174999999</v>
      </c>
      <c r="G37" s="2">
        <v>0.2219469355</v>
      </c>
      <c r="H37" s="2">
        <v>2.4664103499999999E-2</v>
      </c>
      <c r="I37" s="2">
        <v>0.32668296899999999</v>
      </c>
      <c r="J37" s="2">
        <v>0.114625190999999</v>
      </c>
      <c r="K37" s="5">
        <v>54</v>
      </c>
      <c r="L37" s="5">
        <v>475.97998810000001</v>
      </c>
      <c r="M37">
        <f t="shared" si="9"/>
        <v>17</v>
      </c>
    </row>
    <row r="38" spans="1:13" x14ac:dyDescent="0.25">
      <c r="A38" t="s">
        <v>18</v>
      </c>
      <c r="B38" t="s">
        <v>29</v>
      </c>
      <c r="C38" s="2">
        <v>0.77654589099999904</v>
      </c>
      <c r="D38" s="2">
        <v>1.8568403000000001E-2</v>
      </c>
      <c r="E38" s="2">
        <v>0.70868766649999904</v>
      </c>
      <c r="F38" s="2">
        <v>0.13817599449999901</v>
      </c>
      <c r="G38" s="2">
        <v>0.22345410899999901</v>
      </c>
      <c r="H38" s="2">
        <v>1.8568403000000001E-2</v>
      </c>
      <c r="I38" s="2">
        <v>0.3164627465</v>
      </c>
      <c r="J38" s="2">
        <v>0.13416533249999901</v>
      </c>
      <c r="K38" s="5">
        <v>53</v>
      </c>
      <c r="L38" s="5">
        <v>847.46825964999903</v>
      </c>
      <c r="M38">
        <f t="shared" si="9"/>
        <v>18</v>
      </c>
    </row>
    <row r="39" spans="1:13" x14ac:dyDescent="0.25">
      <c r="A39" s="3" t="s">
        <v>24</v>
      </c>
      <c r="B39" s="3" t="s">
        <v>29</v>
      </c>
      <c r="C39" s="4">
        <v>0.77449787250000002</v>
      </c>
      <c r="D39" s="4">
        <v>2.6746294500000101E-2</v>
      </c>
      <c r="E39" s="4">
        <v>0.67520390900000005</v>
      </c>
      <c r="F39" s="4">
        <v>0.111660841249999</v>
      </c>
      <c r="G39" s="4">
        <v>0.22550212749999901</v>
      </c>
      <c r="H39" s="4">
        <v>2.6746294499999899E-2</v>
      </c>
      <c r="I39" s="4">
        <v>0.34102158849999997</v>
      </c>
      <c r="J39" s="4">
        <v>9.9178822999999999E-2</v>
      </c>
      <c r="K39" s="7">
        <v>54</v>
      </c>
      <c r="L39" s="7">
        <v>599.48705795000001</v>
      </c>
      <c r="M39" s="3">
        <f>_xlfn.RANK.EQ(C39, C$21:C$39, 0)</f>
        <v>19</v>
      </c>
    </row>
    <row r="40" spans="1:13" x14ac:dyDescent="0.25">
      <c r="A40" t="s">
        <v>27</v>
      </c>
      <c r="B40" t="s">
        <v>30</v>
      </c>
      <c r="C40" s="2">
        <v>0.86429951400000005</v>
      </c>
      <c r="D40" s="2">
        <v>2.5514312499999E-3</v>
      </c>
      <c r="E40" s="2">
        <v>0.86375418400000004</v>
      </c>
      <c r="F40" s="2">
        <v>1.7460879999999701E-3</v>
      </c>
      <c r="G40" s="2">
        <v>0.13570048600000001</v>
      </c>
      <c r="H40" s="2">
        <v>2.5514312500000101E-3</v>
      </c>
      <c r="I40" s="2">
        <v>0.13632859949999901</v>
      </c>
      <c r="J40" s="2">
        <v>1.7285075E-3</v>
      </c>
      <c r="K40" s="5">
        <v>53.5</v>
      </c>
      <c r="L40" s="5">
        <v>2023.9971859499999</v>
      </c>
      <c r="M40">
        <f>_xlfn.RANK.EQ(C40, C$40:C$58, 0)</f>
        <v>1</v>
      </c>
    </row>
    <row r="41" spans="1:13" x14ac:dyDescent="0.25">
      <c r="A41" t="s">
        <v>25</v>
      </c>
      <c r="B41" t="s">
        <v>30</v>
      </c>
      <c r="C41" s="2">
        <v>0.86377396350000002</v>
      </c>
      <c r="D41" s="2">
        <v>2.3822117499999701E-3</v>
      </c>
      <c r="E41" s="2">
        <v>0.86367374500000005</v>
      </c>
      <c r="F41" s="2">
        <v>2.0230334999999898E-3</v>
      </c>
      <c r="G41" s="2">
        <v>0.13622603649999901</v>
      </c>
      <c r="H41" s="2">
        <v>2.38221175E-3</v>
      </c>
      <c r="I41" s="2">
        <v>0.1364150355</v>
      </c>
      <c r="J41" s="2">
        <v>2.0463937499999802E-3</v>
      </c>
      <c r="K41" s="5">
        <v>54</v>
      </c>
      <c r="L41" s="5">
        <v>1965.74820349999</v>
      </c>
      <c r="M41">
        <f t="shared" ref="M41:M58" si="10">_xlfn.RANK.EQ(C41, C$40:C$58, 0)</f>
        <v>2</v>
      </c>
    </row>
    <row r="42" spans="1:13" x14ac:dyDescent="0.25">
      <c r="A42" t="s">
        <v>20</v>
      </c>
      <c r="B42" t="s">
        <v>30</v>
      </c>
      <c r="C42" s="2">
        <v>0.86326148899999999</v>
      </c>
      <c r="D42" s="2">
        <v>2.7563750000001398E-3</v>
      </c>
      <c r="E42" s="2">
        <v>0.86293373249999905</v>
      </c>
      <c r="F42" s="2">
        <v>3.1133097500000099E-3</v>
      </c>
      <c r="G42" s="2">
        <v>0.13673851100000001</v>
      </c>
      <c r="H42" s="2">
        <v>2.7563749999999698E-3</v>
      </c>
      <c r="I42" s="2">
        <v>0.1371582865</v>
      </c>
      <c r="J42" s="2">
        <v>3.1621130000000202E-3</v>
      </c>
      <c r="K42" s="5">
        <v>48.5</v>
      </c>
      <c r="L42" s="5">
        <v>1365.7069868999999</v>
      </c>
      <c r="M42">
        <f t="shared" si="10"/>
        <v>3</v>
      </c>
    </row>
    <row r="43" spans="1:13" x14ac:dyDescent="0.25">
      <c r="A43" t="s">
        <v>10</v>
      </c>
      <c r="B43" t="s">
        <v>30</v>
      </c>
      <c r="C43" s="2">
        <v>0.86322226849999995</v>
      </c>
      <c r="D43" s="2">
        <v>2.5252887500000201E-3</v>
      </c>
      <c r="E43" s="2">
        <v>0.8634641985</v>
      </c>
      <c r="F43" s="2">
        <v>1.5535734999998401E-3</v>
      </c>
      <c r="G43" s="2">
        <v>0.1367777315</v>
      </c>
      <c r="H43" s="2">
        <v>2.5252887499999902E-3</v>
      </c>
      <c r="I43" s="2">
        <v>0.13661798050000001</v>
      </c>
      <c r="J43" s="2">
        <v>1.5418484999999899E-3</v>
      </c>
      <c r="K43" s="5">
        <v>53.5</v>
      </c>
      <c r="L43" s="5">
        <v>1691.37045685</v>
      </c>
      <c r="M43">
        <f t="shared" si="10"/>
        <v>4</v>
      </c>
    </row>
    <row r="44" spans="1:13" x14ac:dyDescent="0.25">
      <c r="A44" t="s">
        <v>17</v>
      </c>
      <c r="B44" t="s">
        <v>30</v>
      </c>
      <c r="C44" s="2">
        <v>0.86308497699999998</v>
      </c>
      <c r="D44" s="2">
        <v>2.8580140000000701E-3</v>
      </c>
      <c r="E44" s="2">
        <v>0.86266254600000003</v>
      </c>
      <c r="F44" s="2">
        <v>3.0302177499998899E-3</v>
      </c>
      <c r="G44" s="2">
        <v>0.136915023</v>
      </c>
      <c r="H44" s="2">
        <v>2.85801399999996E-3</v>
      </c>
      <c r="I44" s="2">
        <v>0.13743120549999999</v>
      </c>
      <c r="J44" s="2">
        <v>3.0154087499999998E-3</v>
      </c>
      <c r="K44" s="5">
        <v>48</v>
      </c>
      <c r="L44" s="5">
        <v>1426.9162175500001</v>
      </c>
      <c r="M44">
        <f t="shared" si="10"/>
        <v>5</v>
      </c>
    </row>
    <row r="45" spans="1:13" x14ac:dyDescent="0.25">
      <c r="A45" t="s">
        <v>26</v>
      </c>
      <c r="B45" t="s">
        <v>30</v>
      </c>
      <c r="C45" s="2">
        <v>0.86286076850000004</v>
      </c>
      <c r="D45" s="2">
        <v>2.1721197499999698E-3</v>
      </c>
      <c r="E45" s="2">
        <v>0.86321511549999996</v>
      </c>
      <c r="F45" s="2">
        <v>2.3844132499999302E-3</v>
      </c>
      <c r="G45" s="2">
        <v>0.13713923149999999</v>
      </c>
      <c r="H45" s="2">
        <v>2.1721197499999698E-3</v>
      </c>
      <c r="I45" s="2">
        <v>0.13688777499999999</v>
      </c>
      <c r="J45" s="2">
        <v>2.3956440000000002E-3</v>
      </c>
      <c r="K45" s="5">
        <v>53</v>
      </c>
      <c r="L45" s="5">
        <v>1478.5971592999999</v>
      </c>
      <c r="M45">
        <f t="shared" si="10"/>
        <v>6</v>
      </c>
    </row>
    <row r="46" spans="1:13" x14ac:dyDescent="0.25">
      <c r="A46" t="s">
        <v>19</v>
      </c>
      <c r="B46" t="s">
        <v>30</v>
      </c>
      <c r="C46" s="2">
        <v>0.86271462249999997</v>
      </c>
      <c r="D46" s="2">
        <v>3.6538982499998399E-3</v>
      </c>
      <c r="E46" s="2">
        <v>0.86248174599999905</v>
      </c>
      <c r="F46" s="2">
        <v>3.5950310000000198E-3</v>
      </c>
      <c r="G46" s="2">
        <v>0.1372853775</v>
      </c>
      <c r="H46" s="2">
        <v>3.6538982500000298E-3</v>
      </c>
      <c r="I46" s="2">
        <v>0.13761517449999999</v>
      </c>
      <c r="J46" s="2">
        <v>3.5950872500000101E-3</v>
      </c>
      <c r="K46" s="5">
        <v>54</v>
      </c>
      <c r="L46" s="5">
        <v>1307.2974545500001</v>
      </c>
      <c r="M46">
        <f t="shared" si="10"/>
        <v>7</v>
      </c>
    </row>
    <row r="47" spans="1:13" x14ac:dyDescent="0.25">
      <c r="A47" t="s">
        <v>16</v>
      </c>
      <c r="B47" t="s">
        <v>30</v>
      </c>
      <c r="C47" s="2">
        <v>0.86226484849999996</v>
      </c>
      <c r="D47" s="2">
        <v>5.5188925000000302E-3</v>
      </c>
      <c r="E47" s="2">
        <v>0.86203155399999998</v>
      </c>
      <c r="F47" s="2">
        <v>4.9796827499999302E-3</v>
      </c>
      <c r="G47" s="2">
        <v>0.13773515150000001</v>
      </c>
      <c r="H47" s="2">
        <v>5.5188925000000102E-3</v>
      </c>
      <c r="I47" s="2">
        <v>0.13806642999999999</v>
      </c>
      <c r="J47" s="2">
        <v>4.9969032500000099E-3</v>
      </c>
      <c r="K47" s="5">
        <v>54</v>
      </c>
      <c r="L47" s="5">
        <v>1252.84613625</v>
      </c>
      <c r="M47">
        <f t="shared" si="10"/>
        <v>8</v>
      </c>
    </row>
    <row r="48" spans="1:13" x14ac:dyDescent="0.25">
      <c r="A48" t="s">
        <v>28</v>
      </c>
      <c r="B48" t="s">
        <v>30</v>
      </c>
      <c r="C48" s="2">
        <v>0.86091744749999999</v>
      </c>
      <c r="D48" s="2">
        <v>6.5914302500000802E-3</v>
      </c>
      <c r="E48" s="2">
        <v>0.86118080200000002</v>
      </c>
      <c r="F48" s="2">
        <v>4.2793995000000003E-3</v>
      </c>
      <c r="G48" s="2">
        <v>0.13908255250000001</v>
      </c>
      <c r="H48" s="2">
        <v>6.5914302500000004E-3</v>
      </c>
      <c r="I48" s="2">
        <v>0.13892375200000001</v>
      </c>
      <c r="J48" s="2">
        <v>4.2794457499999898E-3</v>
      </c>
      <c r="K48" s="5">
        <v>54</v>
      </c>
      <c r="L48" s="5">
        <v>1413.2068895</v>
      </c>
      <c r="M48">
        <f t="shared" si="10"/>
        <v>9</v>
      </c>
    </row>
    <row r="49" spans="1:13" x14ac:dyDescent="0.25">
      <c r="A49" t="s">
        <v>12</v>
      </c>
      <c r="B49" t="s">
        <v>30</v>
      </c>
      <c r="C49" s="2">
        <v>0.85919942849999997</v>
      </c>
      <c r="D49" s="2">
        <v>5.2242254999998999E-3</v>
      </c>
      <c r="E49" s="2">
        <v>0.85991273599999996</v>
      </c>
      <c r="F49" s="2">
        <v>4.5095647499999699E-3</v>
      </c>
      <c r="G49" s="2">
        <v>0.1408005715</v>
      </c>
      <c r="H49" s="2">
        <v>5.2242254999999797E-3</v>
      </c>
      <c r="I49" s="2">
        <v>0.140193287</v>
      </c>
      <c r="J49" s="2">
        <v>4.5052227500000097E-3</v>
      </c>
      <c r="K49" s="5">
        <v>53</v>
      </c>
      <c r="L49" s="5">
        <v>1364.3752790000001</v>
      </c>
      <c r="M49">
        <f t="shared" si="10"/>
        <v>10</v>
      </c>
    </row>
    <row r="50" spans="1:13" x14ac:dyDescent="0.25">
      <c r="A50" t="s">
        <v>36</v>
      </c>
      <c r="B50" t="s">
        <v>30</v>
      </c>
      <c r="C50" s="2">
        <v>0.85907344299999999</v>
      </c>
      <c r="D50" s="2">
        <v>9.7900949999999397E-3</v>
      </c>
      <c r="E50" s="2">
        <v>0.85865753899999997</v>
      </c>
      <c r="F50" s="2">
        <v>8.9196877500000698E-3</v>
      </c>
      <c r="G50" s="2">
        <v>0.14092655700000001</v>
      </c>
      <c r="H50" s="2">
        <v>9.7900950000000195E-3</v>
      </c>
      <c r="I50" s="2">
        <v>0.14140847549999999</v>
      </c>
      <c r="J50" s="2">
        <v>8.9161562499999996E-3</v>
      </c>
      <c r="K50" s="5">
        <v>52</v>
      </c>
      <c r="L50" s="5">
        <v>916.69010415000002</v>
      </c>
      <c r="M50">
        <f t="shared" si="10"/>
        <v>11</v>
      </c>
    </row>
    <row r="51" spans="1:13" x14ac:dyDescent="0.25">
      <c r="A51" t="s">
        <v>21</v>
      </c>
      <c r="B51" t="s">
        <v>30</v>
      </c>
      <c r="C51" s="2">
        <v>0.85886511499999996</v>
      </c>
      <c r="D51" s="2">
        <v>1.30321999999998E-2</v>
      </c>
      <c r="E51" s="2">
        <v>0.85904774949999996</v>
      </c>
      <c r="F51" s="2">
        <v>1.2306904000000099E-2</v>
      </c>
      <c r="G51" s="2">
        <v>0.14113488499999999</v>
      </c>
      <c r="H51" s="2">
        <v>1.30321999999999E-2</v>
      </c>
      <c r="I51" s="2">
        <v>0.14105311399999901</v>
      </c>
      <c r="J51" s="2">
        <v>1.23419992499999E-2</v>
      </c>
      <c r="K51" s="5">
        <v>37</v>
      </c>
      <c r="L51" s="5">
        <v>883.23519529999999</v>
      </c>
      <c r="M51">
        <f t="shared" si="10"/>
        <v>12</v>
      </c>
    </row>
    <row r="52" spans="1:13" x14ac:dyDescent="0.25">
      <c r="A52" t="s">
        <v>22</v>
      </c>
      <c r="B52" t="s">
        <v>30</v>
      </c>
      <c r="C52" s="2">
        <v>0.85886376399999997</v>
      </c>
      <c r="D52" s="2">
        <v>9.0010887499999397E-3</v>
      </c>
      <c r="E52" s="2">
        <v>0.85956108149999999</v>
      </c>
      <c r="F52" s="2">
        <v>7.7514612500001398E-3</v>
      </c>
      <c r="G52" s="2">
        <v>0.141136236</v>
      </c>
      <c r="H52" s="2">
        <v>9.00108874999999E-3</v>
      </c>
      <c r="I52" s="2">
        <v>0.14052620399999999</v>
      </c>
      <c r="J52" s="2">
        <v>7.7584319999999801E-3</v>
      </c>
      <c r="K52" s="5">
        <v>53</v>
      </c>
      <c r="L52" s="5">
        <v>1103.4114966499999</v>
      </c>
      <c r="M52">
        <f t="shared" si="10"/>
        <v>13</v>
      </c>
    </row>
    <row r="53" spans="1:13" x14ac:dyDescent="0.25">
      <c r="A53" t="s">
        <v>24</v>
      </c>
      <c r="B53" t="s">
        <v>30</v>
      </c>
      <c r="C53" s="2">
        <v>0.85852449499999905</v>
      </c>
      <c r="D53" s="2">
        <v>1.1109501500000001E-2</v>
      </c>
      <c r="E53" s="2">
        <v>0.85985996649999996</v>
      </c>
      <c r="F53" s="2">
        <v>9.3491719999999594E-3</v>
      </c>
      <c r="G53" s="2">
        <v>0.141475505</v>
      </c>
      <c r="H53" s="2">
        <v>1.11095014999999E-2</v>
      </c>
      <c r="I53" s="2">
        <v>0.1402225845</v>
      </c>
      <c r="J53" s="2">
        <v>9.34710124999996E-3</v>
      </c>
      <c r="K53" s="5">
        <v>53</v>
      </c>
      <c r="L53" s="5">
        <v>1177.1558344499999</v>
      </c>
      <c r="M53">
        <f t="shared" si="10"/>
        <v>14</v>
      </c>
    </row>
    <row r="54" spans="1:13" x14ac:dyDescent="0.25">
      <c r="A54" t="s">
        <v>23</v>
      </c>
      <c r="B54" t="s">
        <v>30</v>
      </c>
      <c r="C54" s="2">
        <v>0.85764485349999897</v>
      </c>
      <c r="D54" s="2">
        <v>1.3395492999999901E-2</v>
      </c>
      <c r="E54" s="2">
        <v>0.85873827400000002</v>
      </c>
      <c r="F54" s="2">
        <v>1.03776715E-2</v>
      </c>
      <c r="G54" s="2">
        <v>0.1423551465</v>
      </c>
      <c r="H54" s="2">
        <v>1.3395493E-2</v>
      </c>
      <c r="I54" s="2">
        <v>0.14134543799999999</v>
      </c>
      <c r="J54" s="2">
        <v>1.038671975E-2</v>
      </c>
      <c r="K54" s="5">
        <v>36.5</v>
      </c>
      <c r="L54" s="5">
        <v>881.93246009999996</v>
      </c>
      <c r="M54">
        <f t="shared" si="10"/>
        <v>15</v>
      </c>
    </row>
    <row r="55" spans="1:13" x14ac:dyDescent="0.25">
      <c r="A55" t="s">
        <v>18</v>
      </c>
      <c r="B55" t="s">
        <v>30</v>
      </c>
      <c r="C55" s="2">
        <v>0.85733937149999995</v>
      </c>
      <c r="D55" s="2">
        <v>9.3877120000001001E-3</v>
      </c>
      <c r="E55" s="2">
        <v>0.85935054599999905</v>
      </c>
      <c r="F55" s="2">
        <v>8.1283595000001194E-3</v>
      </c>
      <c r="G55" s="2">
        <v>0.1426606285</v>
      </c>
      <c r="H55" s="2">
        <v>9.3877120000000203E-3</v>
      </c>
      <c r="I55" s="2">
        <v>0.1407661935</v>
      </c>
      <c r="J55" s="2">
        <v>8.1145634999999702E-3</v>
      </c>
      <c r="K55" s="5">
        <v>52.5</v>
      </c>
      <c r="L55" s="5">
        <v>1476.5383437999999</v>
      </c>
      <c r="M55">
        <f t="shared" si="10"/>
        <v>16</v>
      </c>
    </row>
    <row r="56" spans="1:13" x14ac:dyDescent="0.25">
      <c r="A56" t="s">
        <v>13</v>
      </c>
      <c r="B56" t="s">
        <v>30</v>
      </c>
      <c r="C56" s="2">
        <v>0.85707182599999998</v>
      </c>
      <c r="D56" s="2">
        <v>1.6819880999999901E-2</v>
      </c>
      <c r="E56" s="2">
        <v>0.85877912299999903</v>
      </c>
      <c r="F56" s="2">
        <v>1.2761863999999901E-2</v>
      </c>
      <c r="G56" s="2">
        <v>0.14292817399999999</v>
      </c>
      <c r="H56" s="2">
        <v>1.6819880999999998E-2</v>
      </c>
      <c r="I56" s="2">
        <v>0.14134028200000001</v>
      </c>
      <c r="J56" s="2">
        <v>1.2764859999999999E-2</v>
      </c>
      <c r="K56" s="5">
        <v>43.5</v>
      </c>
      <c r="L56" s="5">
        <v>969.76612624999996</v>
      </c>
      <c r="M56">
        <f t="shared" si="10"/>
        <v>17</v>
      </c>
    </row>
    <row r="57" spans="1:13" x14ac:dyDescent="0.25">
      <c r="A57" t="s">
        <v>15</v>
      </c>
      <c r="B57" t="s">
        <v>30</v>
      </c>
      <c r="C57" s="2">
        <v>0.85560995049999999</v>
      </c>
      <c r="D57" s="2">
        <v>1.309152375E-2</v>
      </c>
      <c r="E57" s="2">
        <v>0.85643533800000005</v>
      </c>
      <c r="F57" s="2">
        <v>8.2520249999999892E-3</v>
      </c>
      <c r="G57" s="2">
        <v>0.14439004950000001</v>
      </c>
      <c r="H57" s="2">
        <v>1.309152375E-2</v>
      </c>
      <c r="I57" s="2">
        <v>0.1436950095</v>
      </c>
      <c r="J57" s="2">
        <v>8.2458132500000097E-3</v>
      </c>
      <c r="K57" s="5">
        <v>46</v>
      </c>
      <c r="L57" s="5">
        <v>978.99668644999997</v>
      </c>
      <c r="M57">
        <f t="shared" si="10"/>
        <v>18</v>
      </c>
    </row>
    <row r="58" spans="1:13" x14ac:dyDescent="0.25">
      <c r="A58" s="3" t="s">
        <v>14</v>
      </c>
      <c r="B58" s="3" t="s">
        <v>30</v>
      </c>
      <c r="C58" s="4">
        <v>0.84168595449999895</v>
      </c>
      <c r="D58" s="4">
        <v>5.063207275E-2</v>
      </c>
      <c r="E58" s="4">
        <v>0.8469952275</v>
      </c>
      <c r="F58" s="4">
        <v>3.9190585249999903E-2</v>
      </c>
      <c r="G58" s="4">
        <v>0.1583140455</v>
      </c>
      <c r="H58" s="4">
        <v>5.0632072749999903E-2</v>
      </c>
      <c r="I58" s="4">
        <v>0.153130831</v>
      </c>
      <c r="J58" s="4">
        <v>3.9120350249999998E-2</v>
      </c>
      <c r="K58" s="7">
        <v>48</v>
      </c>
      <c r="L58" s="7">
        <v>906.63002314999903</v>
      </c>
      <c r="M58" s="3">
        <f t="shared" si="10"/>
        <v>19</v>
      </c>
    </row>
    <row r="59" spans="1:13" x14ac:dyDescent="0.25">
      <c r="A59" t="s">
        <v>20</v>
      </c>
      <c r="B59" t="s">
        <v>31</v>
      </c>
      <c r="C59" s="2">
        <v>0.96032880899999995</v>
      </c>
      <c r="D59" s="2">
        <v>4.9179319999999001E-3</v>
      </c>
      <c r="E59" s="2">
        <v>0.95931602650000003</v>
      </c>
      <c r="F59" s="2">
        <v>5.1151002499998299E-3</v>
      </c>
      <c r="G59" s="2">
        <v>3.9671190999999897E-2</v>
      </c>
      <c r="H59" s="2">
        <v>4.9179319999999999E-3</v>
      </c>
      <c r="I59" s="2">
        <v>4.0692454500000003E-2</v>
      </c>
      <c r="J59" s="2">
        <v>5.1160959999999997E-3</v>
      </c>
      <c r="K59" s="5">
        <v>41.5</v>
      </c>
      <c r="L59" s="5">
        <v>1340.79493</v>
      </c>
      <c r="M59">
        <f>_xlfn.RANK.EQ(C59, C$59:C$77, 0)</f>
        <v>1</v>
      </c>
    </row>
    <row r="60" spans="1:13" x14ac:dyDescent="0.25">
      <c r="A60" t="s">
        <v>10</v>
      </c>
      <c r="B60" t="s">
        <v>31</v>
      </c>
      <c r="C60" s="2">
        <v>0.95996733249999999</v>
      </c>
      <c r="D60" s="2">
        <v>9.5710539999999105E-3</v>
      </c>
      <c r="E60" s="2">
        <v>0.95888631899999999</v>
      </c>
      <c r="F60" s="2">
        <v>1.0510581E-2</v>
      </c>
      <c r="G60" s="2">
        <v>4.0032667499999897E-2</v>
      </c>
      <c r="H60" s="2">
        <v>9.5710540000000007E-3</v>
      </c>
      <c r="I60" s="2">
        <v>4.1118659500000002E-2</v>
      </c>
      <c r="J60" s="2">
        <v>1.05403764999999E-2</v>
      </c>
      <c r="K60" s="5">
        <v>49</v>
      </c>
      <c r="L60" s="5">
        <v>1555.9528337500001</v>
      </c>
      <c r="M60">
        <f t="shared" ref="M60:M77" si="11">_xlfn.RANK.EQ(C60, C$59:C$77, 0)</f>
        <v>2</v>
      </c>
    </row>
    <row r="61" spans="1:13" x14ac:dyDescent="0.25">
      <c r="A61" t="s">
        <v>17</v>
      </c>
      <c r="B61" t="s">
        <v>31</v>
      </c>
      <c r="C61" s="2">
        <v>0.95932595850000002</v>
      </c>
      <c r="D61" s="2">
        <v>1.226929325E-2</v>
      </c>
      <c r="E61" s="2">
        <v>0.95846728250000002</v>
      </c>
      <c r="F61" s="2">
        <v>1.3998116249999901E-2</v>
      </c>
      <c r="G61" s="2">
        <v>4.0674041500000001E-2</v>
      </c>
      <c r="H61" s="2">
        <v>1.226929325E-2</v>
      </c>
      <c r="I61" s="2">
        <v>4.1538736499999999E-2</v>
      </c>
      <c r="J61" s="2">
        <v>1.4007823000000001E-2</v>
      </c>
      <c r="K61" s="5">
        <v>45</v>
      </c>
      <c r="L61" s="5">
        <v>1418.6432642</v>
      </c>
      <c r="M61">
        <f t="shared" si="11"/>
        <v>3</v>
      </c>
    </row>
    <row r="62" spans="1:13" x14ac:dyDescent="0.25">
      <c r="A62" t="s">
        <v>27</v>
      </c>
      <c r="B62" t="s">
        <v>31</v>
      </c>
      <c r="C62" s="2">
        <v>0.95883393449999998</v>
      </c>
      <c r="D62" s="2">
        <v>6.3812525000000999E-3</v>
      </c>
      <c r="E62" s="2">
        <v>0.95753654249999998</v>
      </c>
      <c r="F62" s="2">
        <v>7.5497107499999903E-3</v>
      </c>
      <c r="G62" s="2">
        <v>4.1166065500000001E-2</v>
      </c>
      <c r="H62" s="2">
        <v>6.3812525000000002E-3</v>
      </c>
      <c r="I62" s="2">
        <v>4.2467250499999998E-2</v>
      </c>
      <c r="J62" s="2">
        <v>7.55103875E-3</v>
      </c>
      <c r="K62" s="5">
        <v>53</v>
      </c>
      <c r="L62" s="5">
        <v>2015.7317502000001</v>
      </c>
      <c r="M62">
        <f t="shared" si="11"/>
        <v>4</v>
      </c>
    </row>
    <row r="63" spans="1:13" x14ac:dyDescent="0.25">
      <c r="A63" t="s">
        <v>19</v>
      </c>
      <c r="B63" t="s">
        <v>31</v>
      </c>
      <c r="C63" s="2">
        <v>0.95803759499999996</v>
      </c>
      <c r="D63" s="2">
        <v>2.1499318249999899E-2</v>
      </c>
      <c r="E63" s="2">
        <v>0.95710914649999901</v>
      </c>
      <c r="F63" s="2">
        <v>2.2572328749999902E-2</v>
      </c>
      <c r="G63" s="2">
        <v>4.1962405000000001E-2</v>
      </c>
      <c r="H63" s="2">
        <v>2.1499318249999899E-2</v>
      </c>
      <c r="I63" s="2">
        <v>4.2900529499999999E-2</v>
      </c>
      <c r="J63" s="2">
        <v>2.258069825E-2</v>
      </c>
      <c r="K63" s="5">
        <v>50</v>
      </c>
      <c r="L63" s="5">
        <v>1222.33341685</v>
      </c>
      <c r="M63">
        <f t="shared" si="11"/>
        <v>5</v>
      </c>
    </row>
    <row r="64" spans="1:13" x14ac:dyDescent="0.25">
      <c r="A64" t="s">
        <v>25</v>
      </c>
      <c r="B64" t="s">
        <v>31</v>
      </c>
      <c r="C64" s="2">
        <v>0.95768297749999998</v>
      </c>
      <c r="D64" s="2">
        <v>8.8788812500000206E-3</v>
      </c>
      <c r="E64" s="2">
        <v>0.95622143749999999</v>
      </c>
      <c r="F64" s="2">
        <v>9.4397402499999394E-3</v>
      </c>
      <c r="G64" s="2">
        <v>4.2317022499999898E-2</v>
      </c>
      <c r="H64" s="2">
        <v>8.8788812499999998E-3</v>
      </c>
      <c r="I64" s="2">
        <v>4.3780196499999903E-2</v>
      </c>
      <c r="J64" s="2">
        <v>9.4403072499999793E-3</v>
      </c>
      <c r="K64" s="5">
        <v>53.5</v>
      </c>
      <c r="L64" s="5">
        <v>1853.5897393999901</v>
      </c>
      <c r="M64">
        <f t="shared" si="11"/>
        <v>6</v>
      </c>
    </row>
    <row r="65" spans="1:13" x14ac:dyDescent="0.25">
      <c r="A65" t="s">
        <v>16</v>
      </c>
      <c r="B65" t="s">
        <v>31</v>
      </c>
      <c r="C65" s="2">
        <v>0.95759690799999997</v>
      </c>
      <c r="D65" s="2">
        <v>2.0682336249999898E-2</v>
      </c>
      <c r="E65" s="2">
        <v>0.95594511999999998</v>
      </c>
      <c r="F65" s="2">
        <v>2.1161098499999999E-2</v>
      </c>
      <c r="G65" s="2">
        <v>4.2403092000000003E-2</v>
      </c>
      <c r="H65" s="2">
        <v>2.06823997499999E-2</v>
      </c>
      <c r="I65" s="2">
        <v>4.4058429499999899E-2</v>
      </c>
      <c r="J65" s="2">
        <v>2.116065E-2</v>
      </c>
      <c r="K65" s="5">
        <v>46.5</v>
      </c>
      <c r="L65" s="5">
        <v>1118.0361699499999</v>
      </c>
      <c r="M65">
        <f t="shared" si="11"/>
        <v>7</v>
      </c>
    </row>
    <row r="66" spans="1:13" x14ac:dyDescent="0.25">
      <c r="A66" t="s">
        <v>26</v>
      </c>
      <c r="B66" t="s">
        <v>31</v>
      </c>
      <c r="C66" s="2">
        <v>0.95646324199999999</v>
      </c>
      <c r="D66" s="2">
        <v>1.0173441249999899E-2</v>
      </c>
      <c r="E66" s="2">
        <v>0.955725351</v>
      </c>
      <c r="F66" s="2">
        <v>1.14965927500001E-2</v>
      </c>
      <c r="G66" s="2">
        <v>4.3536757999999898E-2</v>
      </c>
      <c r="H66" s="2">
        <v>1.017344125E-2</v>
      </c>
      <c r="I66" s="2">
        <v>4.4284331000000003E-2</v>
      </c>
      <c r="J66" s="2">
        <v>1.1506849249999999E-2</v>
      </c>
      <c r="K66" s="5">
        <v>53</v>
      </c>
      <c r="L66" s="5">
        <v>1484.86826965</v>
      </c>
      <c r="M66">
        <f t="shared" si="11"/>
        <v>8</v>
      </c>
    </row>
    <row r="67" spans="1:13" x14ac:dyDescent="0.25">
      <c r="A67" t="s">
        <v>12</v>
      </c>
      <c r="B67" t="s">
        <v>31</v>
      </c>
      <c r="C67" s="2">
        <v>0.95370304400000006</v>
      </c>
      <c r="D67" s="2">
        <v>4.0422277000000097E-2</v>
      </c>
      <c r="E67" s="2">
        <v>0.95127296649999904</v>
      </c>
      <c r="F67" s="2">
        <v>4.3401740750000098E-2</v>
      </c>
      <c r="G67" s="2">
        <v>4.6296956E-2</v>
      </c>
      <c r="H67" s="2">
        <v>4.0422277E-2</v>
      </c>
      <c r="I67" s="2">
        <v>4.8731428E-2</v>
      </c>
      <c r="J67" s="2">
        <v>4.3417827999999999E-2</v>
      </c>
      <c r="K67" s="5">
        <v>50</v>
      </c>
      <c r="L67" s="5">
        <v>1366.9994377999999</v>
      </c>
      <c r="M67">
        <f t="shared" si="11"/>
        <v>9</v>
      </c>
    </row>
    <row r="68" spans="1:13" x14ac:dyDescent="0.25">
      <c r="A68" t="s">
        <v>36</v>
      </c>
      <c r="B68" t="s">
        <v>31</v>
      </c>
      <c r="C68" s="2">
        <v>0.94650069400000003</v>
      </c>
      <c r="D68" s="2">
        <v>4.2809546499999997E-2</v>
      </c>
      <c r="E68" s="2">
        <v>0.94555813950000001</v>
      </c>
      <c r="F68" s="2">
        <v>4.5322726999999799E-2</v>
      </c>
      <c r="G68" s="2">
        <v>5.3499305999999899E-2</v>
      </c>
      <c r="H68" s="2">
        <v>4.2809546499999997E-2</v>
      </c>
      <c r="I68" s="2">
        <v>5.4462736499999997E-2</v>
      </c>
      <c r="J68" s="2">
        <v>4.557218675E-2</v>
      </c>
      <c r="K68" s="5">
        <v>52</v>
      </c>
      <c r="L68" s="5">
        <v>948.12686179999901</v>
      </c>
      <c r="M68">
        <f t="shared" si="11"/>
        <v>10</v>
      </c>
    </row>
    <row r="69" spans="1:13" x14ac:dyDescent="0.25">
      <c r="A69" t="s">
        <v>28</v>
      </c>
      <c r="B69" t="s">
        <v>31</v>
      </c>
      <c r="C69" s="2">
        <v>0.94437293299999903</v>
      </c>
      <c r="D69" s="2">
        <v>3.3997333750000101E-2</v>
      </c>
      <c r="E69" s="2">
        <v>0.94129978950000004</v>
      </c>
      <c r="F69" s="2">
        <v>3.8944405749999897E-2</v>
      </c>
      <c r="G69" s="2">
        <v>5.5627067000000002E-2</v>
      </c>
      <c r="H69" s="2">
        <v>3.3997333749999997E-2</v>
      </c>
      <c r="I69" s="2">
        <v>5.8716203000000002E-2</v>
      </c>
      <c r="J69" s="2">
        <v>3.8983882999999997E-2</v>
      </c>
      <c r="K69" s="5">
        <v>54</v>
      </c>
      <c r="L69" s="5">
        <v>1430.35523234999</v>
      </c>
      <c r="M69">
        <f t="shared" si="11"/>
        <v>11</v>
      </c>
    </row>
    <row r="70" spans="1:13" x14ac:dyDescent="0.25">
      <c r="A70" t="s">
        <v>13</v>
      </c>
      <c r="B70" t="s">
        <v>31</v>
      </c>
      <c r="C70" s="2">
        <v>0.93896924650000002</v>
      </c>
      <c r="D70" s="2">
        <v>8.1039539499999994E-2</v>
      </c>
      <c r="E70" s="2">
        <v>0.93657500699999996</v>
      </c>
      <c r="F70" s="2">
        <v>8.3535775999999798E-2</v>
      </c>
      <c r="G70" s="2">
        <v>6.10307535E-2</v>
      </c>
      <c r="H70" s="2">
        <v>8.1039539499999994E-2</v>
      </c>
      <c r="I70" s="2">
        <v>6.3444860500000005E-2</v>
      </c>
      <c r="J70" s="2">
        <v>8.3579477999999902E-2</v>
      </c>
      <c r="K70" s="5">
        <v>33</v>
      </c>
      <c r="L70" s="5">
        <v>907.87135320000004</v>
      </c>
      <c r="M70">
        <f t="shared" si="11"/>
        <v>12</v>
      </c>
    </row>
    <row r="71" spans="1:13" x14ac:dyDescent="0.25">
      <c r="A71" t="s">
        <v>18</v>
      </c>
      <c r="B71" t="s">
        <v>31</v>
      </c>
      <c r="C71" s="2">
        <v>0.933469890999999</v>
      </c>
      <c r="D71" s="2">
        <v>4.4037322750000003E-2</v>
      </c>
      <c r="E71" s="2">
        <v>0.93035692699999994</v>
      </c>
      <c r="F71" s="2">
        <v>4.6069791500000103E-2</v>
      </c>
      <c r="G71" s="2">
        <v>6.6530109000000004E-2</v>
      </c>
      <c r="H71" s="2">
        <v>4.4037322750000003E-2</v>
      </c>
      <c r="I71" s="2">
        <v>6.9668654999999996E-2</v>
      </c>
      <c r="J71" s="2">
        <v>4.6097754999999997E-2</v>
      </c>
      <c r="K71" s="5">
        <v>48.5</v>
      </c>
      <c r="L71" s="5">
        <v>1413.6852165999901</v>
      </c>
      <c r="M71">
        <f t="shared" si="11"/>
        <v>13</v>
      </c>
    </row>
    <row r="72" spans="1:13" x14ac:dyDescent="0.25">
      <c r="A72" t="s">
        <v>22</v>
      </c>
      <c r="B72" t="s">
        <v>31</v>
      </c>
      <c r="C72" s="2">
        <v>0.92715803900000004</v>
      </c>
      <c r="D72" s="2">
        <v>5.79890167499999E-2</v>
      </c>
      <c r="E72" s="2">
        <v>0.92273681750000003</v>
      </c>
      <c r="F72" s="2">
        <v>5.8669632749999999E-2</v>
      </c>
      <c r="G72" s="2">
        <v>7.2841960999999997E-2</v>
      </c>
      <c r="H72" s="2">
        <v>5.7989016749999997E-2</v>
      </c>
      <c r="I72" s="2">
        <v>7.7285428500000003E-2</v>
      </c>
      <c r="J72" s="2">
        <v>5.8695678000000001E-2</v>
      </c>
      <c r="K72" s="5">
        <v>51</v>
      </c>
      <c r="L72" s="5">
        <v>1063.3401226000001</v>
      </c>
      <c r="M72">
        <f t="shared" si="11"/>
        <v>14</v>
      </c>
    </row>
    <row r="73" spans="1:13" x14ac:dyDescent="0.25">
      <c r="A73" t="s">
        <v>23</v>
      </c>
      <c r="B73" t="s">
        <v>31</v>
      </c>
      <c r="C73" s="2">
        <v>0.92648099699999997</v>
      </c>
      <c r="D73" s="2">
        <v>8.4239308250000006E-2</v>
      </c>
      <c r="E73" s="2">
        <v>0.92369171750000001</v>
      </c>
      <c r="F73" s="2">
        <v>8.5373510999999999E-2</v>
      </c>
      <c r="G73" s="2">
        <v>7.3519002999999999E-2</v>
      </c>
      <c r="H73" s="2">
        <v>8.4239308249999895E-2</v>
      </c>
      <c r="I73" s="2">
        <v>7.6332195999999894E-2</v>
      </c>
      <c r="J73" s="2">
        <v>8.538754825E-2</v>
      </c>
      <c r="K73" s="5">
        <v>35</v>
      </c>
      <c r="L73" s="5">
        <v>872.78579209999998</v>
      </c>
      <c r="M73">
        <f t="shared" si="11"/>
        <v>15</v>
      </c>
    </row>
    <row r="74" spans="1:13" x14ac:dyDescent="0.25">
      <c r="A74" t="s">
        <v>24</v>
      </c>
      <c r="B74" t="s">
        <v>31</v>
      </c>
      <c r="C74" s="2">
        <v>0.92069981749999996</v>
      </c>
      <c r="D74" s="2">
        <v>8.0737170750000004E-2</v>
      </c>
      <c r="E74" s="2">
        <v>0.91745862</v>
      </c>
      <c r="F74" s="2">
        <v>8.0974587249999994E-2</v>
      </c>
      <c r="G74" s="2">
        <v>7.9300182499999997E-2</v>
      </c>
      <c r="H74" s="2">
        <v>8.0737170750000004E-2</v>
      </c>
      <c r="I74" s="2">
        <v>8.2557870499999894E-2</v>
      </c>
      <c r="J74" s="2">
        <v>8.0987489750000002E-2</v>
      </c>
      <c r="K74" s="5">
        <v>43.5</v>
      </c>
      <c r="L74" s="5">
        <v>1163.0630396500001</v>
      </c>
      <c r="M74">
        <f t="shared" si="11"/>
        <v>16</v>
      </c>
    </row>
    <row r="75" spans="1:13" x14ac:dyDescent="0.25">
      <c r="A75" t="s">
        <v>15</v>
      </c>
      <c r="B75" t="s">
        <v>31</v>
      </c>
      <c r="C75" s="2">
        <v>0.91645005199999996</v>
      </c>
      <c r="D75" s="2">
        <v>8.0175444250000005E-2</v>
      </c>
      <c r="E75" s="2">
        <v>0.913992201</v>
      </c>
      <c r="F75" s="2">
        <v>8.0997022249999995E-2</v>
      </c>
      <c r="G75" s="2">
        <v>8.3549947999999999E-2</v>
      </c>
      <c r="H75" s="2">
        <v>8.0175444249999894E-2</v>
      </c>
      <c r="I75" s="2">
        <v>8.6040894000000007E-2</v>
      </c>
      <c r="J75" s="2">
        <v>8.1015314499999894E-2</v>
      </c>
      <c r="K75" s="5">
        <v>35</v>
      </c>
      <c r="L75" s="5">
        <v>921.44675904999997</v>
      </c>
      <c r="M75">
        <f t="shared" si="11"/>
        <v>17</v>
      </c>
    </row>
    <row r="76" spans="1:13" x14ac:dyDescent="0.25">
      <c r="A76" t="s">
        <v>21</v>
      </c>
      <c r="B76" t="s">
        <v>31</v>
      </c>
      <c r="C76" s="2">
        <v>0.89771350649999904</v>
      </c>
      <c r="D76" s="2">
        <v>6.9808482000000102E-2</v>
      </c>
      <c r="E76" s="2">
        <v>0.89332808750000003</v>
      </c>
      <c r="F76" s="2">
        <v>7.0394269999999801E-2</v>
      </c>
      <c r="G76" s="2">
        <v>0.10228649349999901</v>
      </c>
      <c r="H76" s="2">
        <v>6.9808481999999894E-2</v>
      </c>
      <c r="I76" s="2">
        <v>0.10672411449999999</v>
      </c>
      <c r="J76" s="2">
        <v>7.0400083749999995E-2</v>
      </c>
      <c r="K76" s="5">
        <v>26</v>
      </c>
      <c r="L76" s="5">
        <v>884.97581519999903</v>
      </c>
      <c r="M76">
        <f t="shared" si="11"/>
        <v>18</v>
      </c>
    </row>
    <row r="77" spans="1:13" x14ac:dyDescent="0.25">
      <c r="A77" s="3" t="s">
        <v>14</v>
      </c>
      <c r="B77" s="3" t="s">
        <v>31</v>
      </c>
      <c r="C77" s="4">
        <v>0.89277216100000001</v>
      </c>
      <c r="D77" s="4">
        <v>7.3979149249999904E-2</v>
      </c>
      <c r="E77" s="4">
        <v>0.886715433</v>
      </c>
      <c r="F77" s="4">
        <v>7.4367589750000004E-2</v>
      </c>
      <c r="G77" s="4">
        <v>0.10722783899999901</v>
      </c>
      <c r="H77" s="4">
        <v>7.3979149250000001E-2</v>
      </c>
      <c r="I77" s="4">
        <v>0.113391058999999</v>
      </c>
      <c r="J77" s="4">
        <v>7.4628551249999994E-2</v>
      </c>
      <c r="K77" s="7">
        <v>48</v>
      </c>
      <c r="L77" s="7">
        <v>901.53539439999997</v>
      </c>
      <c r="M77" s="3">
        <f t="shared" si="11"/>
        <v>19</v>
      </c>
    </row>
    <row r="78" spans="1:13" x14ac:dyDescent="0.25">
      <c r="A78" t="s">
        <v>25</v>
      </c>
      <c r="B78" t="s">
        <v>32</v>
      </c>
      <c r="C78" s="2">
        <v>0.87147078099999997</v>
      </c>
      <c r="D78" s="2">
        <v>1.42251922499998E-2</v>
      </c>
      <c r="E78" s="2">
        <v>0.79948222899999999</v>
      </c>
      <c r="F78" s="2">
        <v>5.1013352749999803E-2</v>
      </c>
      <c r="G78" s="2">
        <v>0.128530863</v>
      </c>
      <c r="H78" s="2">
        <v>1.422446175E-2</v>
      </c>
      <c r="I78" s="2">
        <v>0.20257510249999999</v>
      </c>
      <c r="J78" s="2">
        <v>5.6173869749999897E-2</v>
      </c>
      <c r="K78" s="5">
        <v>54</v>
      </c>
      <c r="L78" s="5">
        <v>896.83477984999899</v>
      </c>
      <c r="M78">
        <f>_xlfn.RANK.EQ(C78, C$78:C$96, 0)</f>
        <v>1</v>
      </c>
    </row>
    <row r="79" spans="1:13" x14ac:dyDescent="0.25">
      <c r="A79" t="s">
        <v>17</v>
      </c>
      <c r="B79" t="s">
        <v>32</v>
      </c>
      <c r="C79" s="2">
        <v>0.87006689650000002</v>
      </c>
      <c r="D79" s="2">
        <v>2.0418124000000201E-2</v>
      </c>
      <c r="E79" s="2">
        <v>0.79554574349999996</v>
      </c>
      <c r="F79" s="2">
        <v>5.7362537499999998E-2</v>
      </c>
      <c r="G79" s="2">
        <v>0.12997351600000001</v>
      </c>
      <c r="H79" s="2">
        <v>2.05464767499999E-2</v>
      </c>
      <c r="I79" s="2">
        <v>0.20827930750000001</v>
      </c>
      <c r="J79" s="2">
        <v>5.6085314499999997E-2</v>
      </c>
      <c r="K79" s="5">
        <v>53</v>
      </c>
      <c r="L79" s="5">
        <v>681.54224284999998</v>
      </c>
      <c r="M79">
        <f t="shared" ref="M79:M96" si="12">_xlfn.RANK.EQ(C79, C$78:C$96, 0)</f>
        <v>2</v>
      </c>
    </row>
    <row r="80" spans="1:13" x14ac:dyDescent="0.25">
      <c r="A80" t="s">
        <v>26</v>
      </c>
      <c r="B80" t="s">
        <v>32</v>
      </c>
      <c r="C80" s="2">
        <v>0.86756908850000003</v>
      </c>
      <c r="D80" s="2">
        <v>1.8473581499999801E-2</v>
      </c>
      <c r="E80" s="2">
        <v>0.79735711549999999</v>
      </c>
      <c r="F80" s="2">
        <v>4.4131170999999803E-2</v>
      </c>
      <c r="G80" s="2">
        <v>0.1324309115</v>
      </c>
      <c r="H80" s="2">
        <v>1.8473581499999898E-2</v>
      </c>
      <c r="I80" s="2">
        <v>0.2047582875</v>
      </c>
      <c r="J80" s="2">
        <v>4.6551578750000003E-2</v>
      </c>
      <c r="K80" s="5">
        <v>54</v>
      </c>
      <c r="L80" s="5">
        <v>782.08404480000002</v>
      </c>
      <c r="M80">
        <f t="shared" si="12"/>
        <v>3</v>
      </c>
    </row>
    <row r="81" spans="1:13" x14ac:dyDescent="0.25">
      <c r="A81" t="s">
        <v>27</v>
      </c>
      <c r="B81" t="s">
        <v>32</v>
      </c>
      <c r="C81" s="2">
        <v>0.86715168949999999</v>
      </c>
      <c r="D81" s="2">
        <v>2.5854577749999899E-2</v>
      </c>
      <c r="E81" s="2">
        <v>0.80494307850000002</v>
      </c>
      <c r="F81" s="2">
        <v>4.56999214999999E-2</v>
      </c>
      <c r="G81" s="2">
        <v>0.13284986100000001</v>
      </c>
      <c r="H81" s="2">
        <v>2.58479644999999E-2</v>
      </c>
      <c r="I81" s="2">
        <v>0.19677982350000001</v>
      </c>
      <c r="J81" s="2">
        <v>4.6790767499999997E-2</v>
      </c>
      <c r="K81" s="5">
        <v>54</v>
      </c>
      <c r="L81" s="5">
        <v>949.40937120000001</v>
      </c>
      <c r="M81">
        <f t="shared" si="12"/>
        <v>4</v>
      </c>
    </row>
    <row r="82" spans="1:13" x14ac:dyDescent="0.25">
      <c r="A82" t="s">
        <v>16</v>
      </c>
      <c r="B82" t="s">
        <v>32</v>
      </c>
      <c r="C82" s="2">
        <v>0.86577523000000001</v>
      </c>
      <c r="D82" s="2">
        <v>2.560908625E-2</v>
      </c>
      <c r="E82" s="2">
        <v>0.79687556950000005</v>
      </c>
      <c r="F82" s="2">
        <v>3.5219693249999899E-2</v>
      </c>
      <c r="G82" s="2">
        <v>0.134224805</v>
      </c>
      <c r="H82" s="2">
        <v>2.560908625E-2</v>
      </c>
      <c r="I82" s="2">
        <v>0.20749736399999999</v>
      </c>
      <c r="J82" s="2">
        <v>4.3373467249999999E-2</v>
      </c>
      <c r="K82" s="5">
        <v>54</v>
      </c>
      <c r="L82" s="5">
        <v>440.43609244999999</v>
      </c>
      <c r="M82">
        <f t="shared" si="12"/>
        <v>5</v>
      </c>
    </row>
    <row r="83" spans="1:13" x14ac:dyDescent="0.25">
      <c r="A83" t="s">
        <v>20</v>
      </c>
      <c r="B83" t="s">
        <v>32</v>
      </c>
      <c r="C83" s="2">
        <v>0.86389478649999996</v>
      </c>
      <c r="D83" s="2">
        <v>1.8733045499999899E-2</v>
      </c>
      <c r="E83" s="2">
        <v>0.81450224950000005</v>
      </c>
      <c r="F83" s="2">
        <v>4.6234246499999798E-2</v>
      </c>
      <c r="G83" s="2">
        <v>0.13618409400000001</v>
      </c>
      <c r="H83" s="2">
        <v>1.87330455E-2</v>
      </c>
      <c r="I83" s="2">
        <v>0.18821937150000001</v>
      </c>
      <c r="J83" s="2">
        <v>4.7322012250000003E-2</v>
      </c>
      <c r="K83" s="5">
        <v>52</v>
      </c>
      <c r="L83" s="5">
        <v>660.58102229999997</v>
      </c>
      <c r="M83">
        <f t="shared" si="12"/>
        <v>6</v>
      </c>
    </row>
    <row r="84" spans="1:13" x14ac:dyDescent="0.25">
      <c r="A84" t="s">
        <v>10</v>
      </c>
      <c r="B84" t="s">
        <v>32</v>
      </c>
      <c r="C84" s="2">
        <v>0.86232834299999905</v>
      </c>
      <c r="D84" s="2">
        <v>1.7663287499999999E-2</v>
      </c>
      <c r="E84" s="2">
        <v>0.79429272599999901</v>
      </c>
      <c r="F84" s="2">
        <v>5.0473107249999899E-2</v>
      </c>
      <c r="G84" s="2">
        <v>0.137687064</v>
      </c>
      <c r="H84" s="2">
        <v>1.765722975E-2</v>
      </c>
      <c r="I84" s="2">
        <v>0.21338955200000001</v>
      </c>
      <c r="J84" s="2">
        <v>5.2901780749999898E-2</v>
      </c>
      <c r="K84" s="5">
        <v>54</v>
      </c>
      <c r="L84" s="5">
        <v>877.02671284999997</v>
      </c>
      <c r="M84">
        <f t="shared" si="12"/>
        <v>7</v>
      </c>
    </row>
    <row r="85" spans="1:13" x14ac:dyDescent="0.25">
      <c r="A85" t="s">
        <v>19</v>
      </c>
      <c r="B85" t="s">
        <v>32</v>
      </c>
      <c r="C85" s="2">
        <v>0.859682634</v>
      </c>
      <c r="D85" s="2">
        <v>2.020865325E-2</v>
      </c>
      <c r="E85" s="2">
        <v>0.80533908749999905</v>
      </c>
      <c r="F85" s="2">
        <v>4.6696113249999803E-2</v>
      </c>
      <c r="G85" s="2">
        <v>0.140317366</v>
      </c>
      <c r="H85" s="2">
        <v>2.0208653249999899E-2</v>
      </c>
      <c r="I85" s="2">
        <v>0.19621409500000001</v>
      </c>
      <c r="J85" s="2">
        <v>5.130014225E-2</v>
      </c>
      <c r="K85" s="5">
        <v>54</v>
      </c>
      <c r="L85" s="5">
        <v>515.56705454999997</v>
      </c>
      <c r="M85">
        <f t="shared" si="12"/>
        <v>8</v>
      </c>
    </row>
    <row r="86" spans="1:13" x14ac:dyDescent="0.25">
      <c r="A86" t="s">
        <v>12</v>
      </c>
      <c r="B86" t="s">
        <v>32</v>
      </c>
      <c r="C86" s="2">
        <v>0.85759381050000005</v>
      </c>
      <c r="D86" s="2">
        <v>2.1954368750000001E-2</v>
      </c>
      <c r="E86" s="2">
        <v>0.81955267449999902</v>
      </c>
      <c r="F86" s="2">
        <v>4.0475938000000003E-2</v>
      </c>
      <c r="G86" s="2">
        <v>0.1424061895</v>
      </c>
      <c r="H86" s="2">
        <v>2.1954368750000001E-2</v>
      </c>
      <c r="I86" s="2">
        <v>0.18249905550000001</v>
      </c>
      <c r="J86" s="2">
        <v>4.4626755999999899E-2</v>
      </c>
      <c r="K86" s="5">
        <v>53</v>
      </c>
      <c r="L86" s="5">
        <v>708.69934835000004</v>
      </c>
      <c r="M86">
        <f t="shared" si="12"/>
        <v>9</v>
      </c>
    </row>
    <row r="87" spans="1:13" x14ac:dyDescent="0.25">
      <c r="A87" t="s">
        <v>15</v>
      </c>
      <c r="B87" t="s">
        <v>32</v>
      </c>
      <c r="C87" s="2">
        <v>0.85457161549999905</v>
      </c>
      <c r="D87" s="2">
        <v>2.2838077250000199E-2</v>
      </c>
      <c r="E87" s="2">
        <v>0.81601215999999999</v>
      </c>
      <c r="F87" s="2">
        <v>4.0090044750000102E-2</v>
      </c>
      <c r="G87" s="2">
        <v>0.14542838450000001</v>
      </c>
      <c r="H87" s="2">
        <v>2.2831736249999901E-2</v>
      </c>
      <c r="I87" s="2">
        <v>0.18530450100000001</v>
      </c>
      <c r="J87" s="2">
        <v>4.1127287499999998E-2</v>
      </c>
      <c r="K87" s="5">
        <v>52</v>
      </c>
      <c r="L87" s="5">
        <v>263.72084510000002</v>
      </c>
      <c r="M87">
        <f t="shared" si="12"/>
        <v>10</v>
      </c>
    </row>
    <row r="88" spans="1:13" x14ac:dyDescent="0.25">
      <c r="A88" t="s">
        <v>13</v>
      </c>
      <c r="B88" t="s">
        <v>32</v>
      </c>
      <c r="C88" s="2">
        <v>0.85414953250000003</v>
      </c>
      <c r="D88" s="2">
        <v>2.5109459749999799E-2</v>
      </c>
      <c r="E88" s="2">
        <v>0.81608220200000003</v>
      </c>
      <c r="F88" s="2">
        <v>4.6757893750000001E-2</v>
      </c>
      <c r="G88" s="2">
        <v>0.14585050250000001</v>
      </c>
      <c r="H88" s="2">
        <v>2.510945975E-2</v>
      </c>
      <c r="I88" s="2">
        <v>0.18687954549999899</v>
      </c>
      <c r="J88" s="2">
        <v>4.7262254499999899E-2</v>
      </c>
      <c r="K88" s="5">
        <v>53</v>
      </c>
      <c r="L88" s="5">
        <v>278.40443809999999</v>
      </c>
      <c r="M88">
        <f t="shared" si="12"/>
        <v>11</v>
      </c>
    </row>
    <row r="89" spans="1:13" x14ac:dyDescent="0.25">
      <c r="A89" t="s">
        <v>18</v>
      </c>
      <c r="B89" t="s">
        <v>32</v>
      </c>
      <c r="C89" s="2">
        <v>0.85382021149999998</v>
      </c>
      <c r="D89" s="2">
        <v>1.8993794250000001E-2</v>
      </c>
      <c r="E89" s="2">
        <v>0.79274105549999996</v>
      </c>
      <c r="F89" s="2">
        <v>4.6397839249999802E-2</v>
      </c>
      <c r="G89" s="2">
        <v>0.1461798235</v>
      </c>
      <c r="H89" s="2">
        <v>1.89930637499999E-2</v>
      </c>
      <c r="I89" s="2">
        <v>0.20857449349999899</v>
      </c>
      <c r="J89" s="2">
        <v>4.59208929999999E-2</v>
      </c>
      <c r="K89" s="5">
        <v>53</v>
      </c>
      <c r="L89" s="5">
        <v>736.71913640000002</v>
      </c>
      <c r="M89">
        <f t="shared" si="12"/>
        <v>12</v>
      </c>
    </row>
    <row r="90" spans="1:13" x14ac:dyDescent="0.25">
      <c r="A90" t="s">
        <v>28</v>
      </c>
      <c r="B90" t="s">
        <v>32</v>
      </c>
      <c r="C90" s="2">
        <v>0.85103436249999997</v>
      </c>
      <c r="D90" s="2">
        <v>3.3885662999999802E-2</v>
      </c>
      <c r="E90" s="2">
        <v>0.80913409150000004</v>
      </c>
      <c r="F90" s="2">
        <v>4.4773061749999898E-2</v>
      </c>
      <c r="G90" s="2">
        <v>0.1489656395</v>
      </c>
      <c r="H90" s="2">
        <v>3.387637625E-2</v>
      </c>
      <c r="I90" s="2">
        <v>0.19242597149999999</v>
      </c>
      <c r="J90" s="2">
        <v>4.6024819999999897E-2</v>
      </c>
      <c r="K90" s="5">
        <v>54</v>
      </c>
      <c r="L90" s="5">
        <v>440.85630079999999</v>
      </c>
      <c r="M90">
        <f t="shared" si="12"/>
        <v>13</v>
      </c>
    </row>
    <row r="91" spans="1:13" x14ac:dyDescent="0.25">
      <c r="A91" t="s">
        <v>21</v>
      </c>
      <c r="B91" t="s">
        <v>32</v>
      </c>
      <c r="C91" s="2">
        <v>0.85033998700000002</v>
      </c>
      <c r="D91" s="2">
        <v>2.5070653250000002E-2</v>
      </c>
      <c r="E91" s="2">
        <v>0.804316955</v>
      </c>
      <c r="F91" s="2">
        <v>7.0929702500000094E-2</v>
      </c>
      <c r="G91" s="2">
        <v>0.14966001299999901</v>
      </c>
      <c r="H91" s="2">
        <v>2.5070600749999901E-2</v>
      </c>
      <c r="I91" s="2">
        <v>0.197388072</v>
      </c>
      <c r="J91" s="2">
        <v>6.6910921749999894E-2</v>
      </c>
      <c r="K91" s="5">
        <v>52</v>
      </c>
      <c r="L91" s="5">
        <v>253.01922709999999</v>
      </c>
      <c r="M91">
        <f t="shared" si="12"/>
        <v>14</v>
      </c>
    </row>
    <row r="92" spans="1:13" x14ac:dyDescent="0.25">
      <c r="A92" t="s">
        <v>23</v>
      </c>
      <c r="B92" t="s">
        <v>32</v>
      </c>
      <c r="C92" s="2">
        <v>0.84901378350000001</v>
      </c>
      <c r="D92" s="2">
        <v>2.4677240999999898E-2</v>
      </c>
      <c r="E92" s="2">
        <v>0.80515880900000003</v>
      </c>
      <c r="F92" s="2">
        <v>3.0675961249999901E-2</v>
      </c>
      <c r="G92" s="2">
        <v>0.1509862515</v>
      </c>
      <c r="H92" s="2">
        <v>2.46772585E-2</v>
      </c>
      <c r="I92" s="2">
        <v>0.19828302449999999</v>
      </c>
      <c r="J92" s="2">
        <v>3.1663197999999997E-2</v>
      </c>
      <c r="K92" s="5">
        <v>52</v>
      </c>
      <c r="L92" s="5">
        <v>250.14347194999999</v>
      </c>
      <c r="M92">
        <f t="shared" si="12"/>
        <v>15</v>
      </c>
    </row>
    <row r="93" spans="1:13" x14ac:dyDescent="0.25">
      <c r="A93" t="s">
        <v>24</v>
      </c>
      <c r="B93" t="s">
        <v>32</v>
      </c>
      <c r="C93" s="2">
        <v>0.84856019500000002</v>
      </c>
      <c r="D93" s="2">
        <v>2.5006254499999901E-2</v>
      </c>
      <c r="E93" s="2">
        <v>0.801166983</v>
      </c>
      <c r="F93" s="2">
        <v>5.3936196499999901E-2</v>
      </c>
      <c r="G93" s="2">
        <v>0.15143980500000001</v>
      </c>
      <c r="H93" s="2">
        <v>2.5006254499999998E-2</v>
      </c>
      <c r="I93" s="2">
        <v>0.200613399</v>
      </c>
      <c r="J93" s="2">
        <v>5.424245875E-2</v>
      </c>
      <c r="K93" s="5">
        <v>53</v>
      </c>
      <c r="L93" s="5">
        <v>496.63337265000001</v>
      </c>
      <c r="M93">
        <f t="shared" si="12"/>
        <v>16</v>
      </c>
    </row>
    <row r="94" spans="1:13" x14ac:dyDescent="0.25">
      <c r="A94" t="s">
        <v>36</v>
      </c>
      <c r="B94" t="s">
        <v>32</v>
      </c>
      <c r="C94" s="2">
        <v>0.8483568185</v>
      </c>
      <c r="D94" s="2">
        <v>1.7525759250000199E-2</v>
      </c>
      <c r="E94" s="2">
        <v>0.80321791600000003</v>
      </c>
      <c r="F94" s="2">
        <v>3.9936494999999898E-2</v>
      </c>
      <c r="G94" s="2">
        <v>0.1516431815</v>
      </c>
      <c r="H94" s="2">
        <v>1.7525811749999998E-2</v>
      </c>
      <c r="I94" s="2">
        <v>0.19736275</v>
      </c>
      <c r="J94" s="2">
        <v>3.9608830499999997E-2</v>
      </c>
      <c r="K94" s="5">
        <v>53</v>
      </c>
      <c r="L94" s="5">
        <v>193.69671099999999</v>
      </c>
      <c r="M94">
        <f t="shared" si="12"/>
        <v>17</v>
      </c>
    </row>
    <row r="95" spans="1:13" x14ac:dyDescent="0.25">
      <c r="A95" t="s">
        <v>22</v>
      </c>
      <c r="B95" t="s">
        <v>32</v>
      </c>
      <c r="C95" s="2">
        <v>0.84835087799999997</v>
      </c>
      <c r="D95" s="2">
        <v>2.4876010499999799E-2</v>
      </c>
      <c r="E95" s="2">
        <v>0.80742011849999995</v>
      </c>
      <c r="F95" s="2">
        <v>6.2153970000000003E-2</v>
      </c>
      <c r="G95" s="2">
        <v>0.15169403549999999</v>
      </c>
      <c r="H95" s="2">
        <v>2.48760629999999E-2</v>
      </c>
      <c r="I95" s="2">
        <v>0.19458581850000001</v>
      </c>
      <c r="J95" s="2">
        <v>6.6340732249999895E-2</v>
      </c>
      <c r="K95" s="5">
        <v>53</v>
      </c>
      <c r="L95" s="5">
        <v>429.005762099999</v>
      </c>
      <c r="M95">
        <f t="shared" si="12"/>
        <v>18</v>
      </c>
    </row>
    <row r="96" spans="1:13" x14ac:dyDescent="0.25">
      <c r="A96" s="3" t="s">
        <v>14</v>
      </c>
      <c r="B96" s="3" t="s">
        <v>32</v>
      </c>
      <c r="C96" s="4">
        <v>0.83933639999999998</v>
      </c>
      <c r="D96" s="4">
        <v>2.04489812499998E-2</v>
      </c>
      <c r="E96" s="4">
        <v>0.82122281249999995</v>
      </c>
      <c r="F96" s="4">
        <v>3.83061002500001E-2</v>
      </c>
      <c r="G96" s="4">
        <v>0.16066359999999999</v>
      </c>
      <c r="H96" s="4">
        <v>2.0448928750000001E-2</v>
      </c>
      <c r="I96" s="4">
        <v>0.18118425899999999</v>
      </c>
      <c r="J96" s="4">
        <v>3.6867174000000003E-2</v>
      </c>
      <c r="K96" s="7">
        <v>53</v>
      </c>
      <c r="L96" s="7">
        <v>254.76638220000001</v>
      </c>
      <c r="M96" s="3">
        <f t="shared" si="12"/>
        <v>19</v>
      </c>
    </row>
    <row r="97" spans="1:13" x14ac:dyDescent="0.25">
      <c r="A97" t="s">
        <v>17</v>
      </c>
      <c r="B97" t="s">
        <v>33</v>
      </c>
      <c r="C97" s="2">
        <v>0.85776526799999997</v>
      </c>
      <c r="D97" s="2">
        <v>6.6564488750000095E-2</v>
      </c>
      <c r="E97" s="2">
        <v>0.83504994850000003</v>
      </c>
      <c r="F97" s="2">
        <v>8.9113267999999898E-2</v>
      </c>
      <c r="G97" s="2">
        <v>0.142234732</v>
      </c>
      <c r="H97" s="2">
        <v>6.6564488749999998E-2</v>
      </c>
      <c r="I97" s="2">
        <v>0.16717540949999901</v>
      </c>
      <c r="J97" s="2">
        <v>8.9267009250000001E-2</v>
      </c>
      <c r="K97" s="5">
        <v>51.5</v>
      </c>
      <c r="L97" s="5">
        <v>636.84479384999997</v>
      </c>
      <c r="M97">
        <f>_xlfn.RANK.EQ(C97, C$97:C$115, 0)</f>
        <v>1</v>
      </c>
    </row>
    <row r="98" spans="1:13" x14ac:dyDescent="0.25">
      <c r="A98" t="s">
        <v>20</v>
      </c>
      <c r="B98" t="s">
        <v>33</v>
      </c>
      <c r="C98" s="2">
        <v>0.85653034249999904</v>
      </c>
      <c r="D98" s="2">
        <v>7.26090034999997E-2</v>
      </c>
      <c r="E98" s="2">
        <v>0.83998751100000002</v>
      </c>
      <c r="F98" s="2">
        <v>9.1283442999999895E-2</v>
      </c>
      <c r="G98" s="2">
        <v>0.14346965749999999</v>
      </c>
      <c r="H98" s="2">
        <v>7.2609003499999894E-2</v>
      </c>
      <c r="I98" s="2">
        <v>0.16283927399999901</v>
      </c>
      <c r="J98" s="2">
        <v>9.0267684500000001E-2</v>
      </c>
      <c r="K98" s="5">
        <v>52.5</v>
      </c>
      <c r="L98" s="5">
        <v>614.87325629999998</v>
      </c>
      <c r="M98">
        <f t="shared" ref="M98:M115" si="13">_xlfn.RANK.EQ(C98, C$97:C$115, 0)</f>
        <v>2</v>
      </c>
    </row>
    <row r="99" spans="1:13" x14ac:dyDescent="0.25">
      <c r="A99" t="s">
        <v>12</v>
      </c>
      <c r="B99" t="s">
        <v>33</v>
      </c>
      <c r="C99" s="2">
        <v>0.84962567</v>
      </c>
      <c r="D99" s="2">
        <v>7.6644237499999907E-2</v>
      </c>
      <c r="E99" s="2">
        <v>0.82627196449999996</v>
      </c>
      <c r="F99" s="2">
        <v>9.5327475499999995E-2</v>
      </c>
      <c r="G99" s="2">
        <v>0.15037433</v>
      </c>
      <c r="H99" s="2">
        <v>7.6644237500000004E-2</v>
      </c>
      <c r="I99" s="2">
        <v>0.17553230450000001</v>
      </c>
      <c r="J99" s="2">
        <v>9.3195628749999995E-2</v>
      </c>
      <c r="K99" s="5">
        <v>53</v>
      </c>
      <c r="L99" s="5">
        <v>626.50030585000002</v>
      </c>
      <c r="M99">
        <f t="shared" si="13"/>
        <v>3</v>
      </c>
    </row>
    <row r="100" spans="1:13" x14ac:dyDescent="0.25">
      <c r="A100" t="s">
        <v>26</v>
      </c>
      <c r="B100" t="s">
        <v>33</v>
      </c>
      <c r="C100" s="2">
        <v>0.84837175850000002</v>
      </c>
      <c r="D100" s="2">
        <v>4.7007272249999899E-2</v>
      </c>
      <c r="E100" s="2">
        <v>0.82546102200000004</v>
      </c>
      <c r="F100" s="2">
        <v>7.3095238999999895E-2</v>
      </c>
      <c r="G100" s="2">
        <v>0.15162824149999901</v>
      </c>
      <c r="H100" s="2">
        <v>4.7007272249999899E-2</v>
      </c>
      <c r="I100" s="2">
        <v>0.1761871475</v>
      </c>
      <c r="J100" s="2">
        <v>7.4090739749999898E-2</v>
      </c>
      <c r="K100" s="5">
        <v>53</v>
      </c>
      <c r="L100" s="5">
        <v>727.67862659999901</v>
      </c>
      <c r="M100">
        <f t="shared" si="13"/>
        <v>4</v>
      </c>
    </row>
    <row r="101" spans="1:13" x14ac:dyDescent="0.25">
      <c r="A101" t="s">
        <v>10</v>
      </c>
      <c r="B101" t="s">
        <v>33</v>
      </c>
      <c r="C101" s="2">
        <v>0.84650949200000003</v>
      </c>
      <c r="D101" s="2">
        <v>0.19133403674999999</v>
      </c>
      <c r="E101" s="2">
        <v>0.81909703349999996</v>
      </c>
      <c r="F101" s="2">
        <v>0.22194916074999901</v>
      </c>
      <c r="G101" s="2">
        <v>0.153490508</v>
      </c>
      <c r="H101" s="2">
        <v>0.19133403674999999</v>
      </c>
      <c r="I101" s="2">
        <v>0.18394036149999901</v>
      </c>
      <c r="J101" s="2">
        <v>0.22205446100000001</v>
      </c>
      <c r="K101" s="5">
        <v>53.5</v>
      </c>
      <c r="L101" s="5">
        <v>906.46023400000001</v>
      </c>
      <c r="M101">
        <f t="shared" si="13"/>
        <v>5</v>
      </c>
    </row>
    <row r="102" spans="1:13" x14ac:dyDescent="0.25">
      <c r="A102" t="s">
        <v>16</v>
      </c>
      <c r="B102" t="s">
        <v>33</v>
      </c>
      <c r="C102" s="2">
        <v>0.84415112049999996</v>
      </c>
      <c r="D102" s="2">
        <v>0.24758869650000001</v>
      </c>
      <c r="E102" s="2">
        <v>0.80337673499999995</v>
      </c>
      <c r="F102" s="2">
        <v>0.38366019099999898</v>
      </c>
      <c r="G102" s="2">
        <v>0.15584887950000001</v>
      </c>
      <c r="H102" s="2">
        <v>0.24758869649999901</v>
      </c>
      <c r="I102" s="2">
        <v>0.19761881949999999</v>
      </c>
      <c r="J102" s="2">
        <v>0.39358018150000001</v>
      </c>
      <c r="K102" s="5">
        <v>54</v>
      </c>
      <c r="L102" s="5">
        <v>442.39002015</v>
      </c>
      <c r="M102">
        <f t="shared" si="13"/>
        <v>6</v>
      </c>
    </row>
    <row r="103" spans="1:13" x14ac:dyDescent="0.25">
      <c r="A103" t="s">
        <v>27</v>
      </c>
      <c r="B103" t="s">
        <v>33</v>
      </c>
      <c r="C103" s="2">
        <v>0.83985362900000005</v>
      </c>
      <c r="D103" s="2">
        <v>0.20696636199999999</v>
      </c>
      <c r="E103" s="2">
        <v>0.79009578300000005</v>
      </c>
      <c r="F103" s="2">
        <v>0.32178983574999998</v>
      </c>
      <c r="G103" s="2">
        <v>0.16014637100000001</v>
      </c>
      <c r="H103" s="2">
        <v>0.20699156049999901</v>
      </c>
      <c r="I103" s="2">
        <v>0.21029555750000001</v>
      </c>
      <c r="J103" s="2">
        <v>0.32742059574999999</v>
      </c>
      <c r="K103" s="5">
        <v>54</v>
      </c>
      <c r="L103" s="5">
        <v>957.58142154999996</v>
      </c>
      <c r="M103">
        <f t="shared" si="13"/>
        <v>7</v>
      </c>
    </row>
    <row r="104" spans="1:13" x14ac:dyDescent="0.25">
      <c r="A104" t="s">
        <v>22</v>
      </c>
      <c r="B104" t="s">
        <v>33</v>
      </c>
      <c r="C104" s="2">
        <v>0.839424514499999</v>
      </c>
      <c r="D104" s="2">
        <v>0.220746074499999</v>
      </c>
      <c r="E104" s="2">
        <v>0.81728502249999901</v>
      </c>
      <c r="F104" s="2">
        <v>0.29285645874999899</v>
      </c>
      <c r="G104" s="2">
        <v>0.1605754855</v>
      </c>
      <c r="H104" s="2">
        <v>0.22076201025</v>
      </c>
      <c r="I104" s="2">
        <v>0.18435157799999999</v>
      </c>
      <c r="J104" s="2">
        <v>0.303179461249999</v>
      </c>
      <c r="K104" s="5">
        <v>53</v>
      </c>
      <c r="L104" s="5">
        <v>420.44424214999998</v>
      </c>
      <c r="M104">
        <f t="shared" si="13"/>
        <v>8</v>
      </c>
    </row>
    <row r="105" spans="1:13" x14ac:dyDescent="0.25">
      <c r="A105" t="s">
        <v>19</v>
      </c>
      <c r="B105" t="s">
        <v>33</v>
      </c>
      <c r="C105" s="2">
        <v>0.83902525900000002</v>
      </c>
      <c r="D105" s="2">
        <v>0.162629208</v>
      </c>
      <c r="E105" s="2">
        <v>0.81625493999999998</v>
      </c>
      <c r="F105" s="2">
        <v>0.22546990524999999</v>
      </c>
      <c r="G105" s="2">
        <v>0.160974741</v>
      </c>
      <c r="H105" s="2">
        <v>0.162629207999999</v>
      </c>
      <c r="I105" s="2">
        <v>0.18611216149999901</v>
      </c>
      <c r="J105" s="2">
        <v>0.26347775675000001</v>
      </c>
      <c r="K105" s="5">
        <v>54</v>
      </c>
      <c r="L105" s="5">
        <v>545.53172010000003</v>
      </c>
      <c r="M105">
        <f t="shared" si="13"/>
        <v>9</v>
      </c>
    </row>
    <row r="106" spans="1:13" x14ac:dyDescent="0.25">
      <c r="A106" t="s">
        <v>18</v>
      </c>
      <c r="B106" t="s">
        <v>33</v>
      </c>
      <c r="C106" s="2">
        <v>0.83262870950000001</v>
      </c>
      <c r="D106" s="2">
        <v>0.2116360165</v>
      </c>
      <c r="E106" s="2">
        <v>0.80583893249999905</v>
      </c>
      <c r="F106" s="2">
        <v>0.295091482499999</v>
      </c>
      <c r="G106" s="2">
        <v>0.16737129049999999</v>
      </c>
      <c r="H106" s="2">
        <v>0.2116360165</v>
      </c>
      <c r="I106" s="2">
        <v>0.19525645650000001</v>
      </c>
      <c r="J106" s="2">
        <v>0.31365606925</v>
      </c>
      <c r="K106" s="5">
        <v>53</v>
      </c>
      <c r="L106" s="5">
        <v>775.78854320000005</v>
      </c>
      <c r="M106">
        <f t="shared" si="13"/>
        <v>10</v>
      </c>
    </row>
    <row r="107" spans="1:13" x14ac:dyDescent="0.25">
      <c r="A107" t="s">
        <v>25</v>
      </c>
      <c r="B107" t="s">
        <v>33</v>
      </c>
      <c r="C107" s="2">
        <v>0.83024401299999995</v>
      </c>
      <c r="D107" s="2">
        <v>0.23854713799999899</v>
      </c>
      <c r="E107" s="2">
        <v>0.79741064250000004</v>
      </c>
      <c r="F107" s="2">
        <v>0.28250884599999998</v>
      </c>
      <c r="G107" s="2">
        <v>0.169755987</v>
      </c>
      <c r="H107" s="2">
        <v>0.23855425099999999</v>
      </c>
      <c r="I107" s="2">
        <v>0.205882642</v>
      </c>
      <c r="J107" s="2">
        <v>0.28394926300000001</v>
      </c>
      <c r="K107" s="5">
        <v>54</v>
      </c>
      <c r="L107" s="5">
        <v>905.18206540000006</v>
      </c>
      <c r="M107">
        <f t="shared" si="13"/>
        <v>11</v>
      </c>
    </row>
    <row r="108" spans="1:13" x14ac:dyDescent="0.25">
      <c r="A108" t="s">
        <v>13</v>
      </c>
      <c r="B108" t="s">
        <v>33</v>
      </c>
      <c r="C108" s="2">
        <v>0.813817982</v>
      </c>
      <c r="D108" s="2">
        <v>0.196658416999999</v>
      </c>
      <c r="E108" s="2">
        <v>0.78114000650000004</v>
      </c>
      <c r="F108" s="2">
        <v>0.29979961224999901</v>
      </c>
      <c r="G108" s="2">
        <v>0.186182018</v>
      </c>
      <c r="H108" s="2">
        <v>0.196658417</v>
      </c>
      <c r="I108" s="2">
        <v>0.22034135799999999</v>
      </c>
      <c r="J108" s="2">
        <v>0.31156888475</v>
      </c>
      <c r="K108" s="5">
        <v>52</v>
      </c>
      <c r="L108" s="5">
        <v>239.48912759999999</v>
      </c>
      <c r="M108">
        <f t="shared" si="13"/>
        <v>12</v>
      </c>
    </row>
    <row r="109" spans="1:13" x14ac:dyDescent="0.25">
      <c r="A109" t="s">
        <v>14</v>
      </c>
      <c r="B109" t="s">
        <v>33</v>
      </c>
      <c r="C109" s="2">
        <v>0.77214084599999999</v>
      </c>
      <c r="D109" s="2">
        <v>0.22672388825000001</v>
      </c>
      <c r="E109" s="2">
        <v>0.73195997349999997</v>
      </c>
      <c r="F109" s="2">
        <v>0.29193246499999997</v>
      </c>
      <c r="G109" s="2">
        <v>0.22785915400000001</v>
      </c>
      <c r="H109" s="2">
        <v>0.22672388824999901</v>
      </c>
      <c r="I109" s="2">
        <v>0.269047076</v>
      </c>
      <c r="J109" s="2">
        <v>0.29848176300000001</v>
      </c>
      <c r="K109" s="5">
        <v>51.5</v>
      </c>
      <c r="L109" s="5">
        <v>234.1210896</v>
      </c>
      <c r="M109">
        <f t="shared" si="13"/>
        <v>13</v>
      </c>
    </row>
    <row r="110" spans="1:13" x14ac:dyDescent="0.25">
      <c r="A110" t="s">
        <v>24</v>
      </c>
      <c r="B110" t="s">
        <v>33</v>
      </c>
      <c r="C110" s="2">
        <v>0.74029037200000003</v>
      </c>
      <c r="D110" s="2">
        <v>0.23636131399999999</v>
      </c>
      <c r="E110" s="2">
        <v>0.67652822999999995</v>
      </c>
      <c r="F110" s="2">
        <v>0.35122977924999998</v>
      </c>
      <c r="G110" s="2">
        <v>0.25970962800000003</v>
      </c>
      <c r="H110" s="2">
        <v>0.23636131399999999</v>
      </c>
      <c r="I110" s="2">
        <v>0.33173712049999998</v>
      </c>
      <c r="J110" s="2">
        <v>0.36621279474999902</v>
      </c>
      <c r="K110" s="5">
        <v>54</v>
      </c>
      <c r="L110" s="5">
        <v>499.0015975</v>
      </c>
      <c r="M110">
        <f t="shared" si="13"/>
        <v>14</v>
      </c>
    </row>
    <row r="111" spans="1:13" x14ac:dyDescent="0.25">
      <c r="A111" t="s">
        <v>15</v>
      </c>
      <c r="B111" t="s">
        <v>33</v>
      </c>
      <c r="C111" s="2">
        <v>0.66836378200000002</v>
      </c>
      <c r="D111" s="2">
        <v>0.24154448274999901</v>
      </c>
      <c r="E111" s="2">
        <v>0.62162428299999894</v>
      </c>
      <c r="F111" s="2">
        <v>0.34619699074999999</v>
      </c>
      <c r="G111" s="2">
        <v>0.33163621799999998</v>
      </c>
      <c r="H111" s="2">
        <v>0.24154448275000001</v>
      </c>
      <c r="I111" s="2">
        <v>0.38169611449999902</v>
      </c>
      <c r="J111" s="2">
        <v>0.356830307499999</v>
      </c>
      <c r="K111" s="5">
        <v>53</v>
      </c>
      <c r="L111" s="5">
        <v>235.75687099999999</v>
      </c>
      <c r="M111">
        <f t="shared" si="13"/>
        <v>15</v>
      </c>
    </row>
    <row r="112" spans="1:13" x14ac:dyDescent="0.25">
      <c r="A112" t="s">
        <v>28</v>
      </c>
      <c r="B112" t="s">
        <v>33</v>
      </c>
      <c r="C112" s="2">
        <v>0.63352350400000002</v>
      </c>
      <c r="D112" s="2">
        <v>0.24116462349999901</v>
      </c>
      <c r="E112" s="2">
        <v>0.52140975349999996</v>
      </c>
      <c r="F112" s="2">
        <v>0.39549909774999997</v>
      </c>
      <c r="G112" s="2">
        <v>0.36647649599999998</v>
      </c>
      <c r="H112" s="2">
        <v>0.24116462349999901</v>
      </c>
      <c r="I112" s="2">
        <v>0.48982117349999998</v>
      </c>
      <c r="J112" s="2">
        <v>0.41543684524999902</v>
      </c>
      <c r="K112" s="5">
        <v>54</v>
      </c>
      <c r="L112" s="5">
        <v>439.72664774999998</v>
      </c>
      <c r="M112">
        <f t="shared" si="13"/>
        <v>16</v>
      </c>
    </row>
    <row r="113" spans="1:13" x14ac:dyDescent="0.25">
      <c r="A113" t="s">
        <v>21</v>
      </c>
      <c r="B113" t="s">
        <v>33</v>
      </c>
      <c r="C113" s="2">
        <v>0.62162823749999996</v>
      </c>
      <c r="D113" s="2">
        <v>0.26805642124999901</v>
      </c>
      <c r="E113" s="2">
        <v>0.51878983449999905</v>
      </c>
      <c r="F113" s="2">
        <v>0.39050191649999899</v>
      </c>
      <c r="G113" s="2">
        <v>0.37837176249999999</v>
      </c>
      <c r="H113" s="2">
        <v>0.26805642125000001</v>
      </c>
      <c r="I113" s="2">
        <v>0.49475842849999901</v>
      </c>
      <c r="J113" s="2">
        <v>0.407630965499999</v>
      </c>
      <c r="K113" s="5">
        <v>50.5</v>
      </c>
      <c r="L113" s="5">
        <v>234.10980125</v>
      </c>
      <c r="M113">
        <f t="shared" si="13"/>
        <v>17</v>
      </c>
    </row>
    <row r="114" spans="1:13" x14ac:dyDescent="0.25">
      <c r="A114" t="s">
        <v>23</v>
      </c>
      <c r="B114" t="s">
        <v>33</v>
      </c>
      <c r="C114" s="2">
        <v>0.60743207799999999</v>
      </c>
      <c r="D114" s="2">
        <v>0.30428509775000001</v>
      </c>
      <c r="E114" s="2">
        <v>0.46785827899999999</v>
      </c>
      <c r="F114" s="2">
        <v>0.418243646999999</v>
      </c>
      <c r="G114" s="2">
        <v>0.39256792200000001</v>
      </c>
      <c r="H114" s="2">
        <v>0.30428509775000001</v>
      </c>
      <c r="I114" s="2">
        <v>0.54179945249999995</v>
      </c>
      <c r="J114" s="2">
        <v>0.44081676399999897</v>
      </c>
      <c r="K114" s="5">
        <v>51</v>
      </c>
      <c r="L114" s="5">
        <v>228.77131825000001</v>
      </c>
      <c r="M114">
        <f t="shared" si="13"/>
        <v>18</v>
      </c>
    </row>
    <row r="115" spans="1:13" x14ac:dyDescent="0.25">
      <c r="A115" s="3" t="s">
        <v>36</v>
      </c>
      <c r="B115" s="3" t="s">
        <v>33</v>
      </c>
      <c r="C115" s="4">
        <v>0.60384354399999995</v>
      </c>
      <c r="D115" s="4">
        <v>0.21890386225</v>
      </c>
      <c r="E115" s="4">
        <v>0.49897433149999998</v>
      </c>
      <c r="F115" s="4">
        <v>0.38128860199999998</v>
      </c>
      <c r="G115" s="4">
        <v>0.39615730599999999</v>
      </c>
      <c r="H115" s="4">
        <v>0.218903862249999</v>
      </c>
      <c r="I115" s="4">
        <v>0.51415305699999903</v>
      </c>
      <c r="J115" s="4">
        <v>0.39504457450000002</v>
      </c>
      <c r="K115" s="7">
        <v>52.5</v>
      </c>
      <c r="L115" s="7">
        <v>175.67390115000001</v>
      </c>
      <c r="M115" s="3">
        <f t="shared" si="13"/>
        <v>19</v>
      </c>
    </row>
  </sheetData>
  <sortState ref="O2:W20">
    <sortCondition ref="W2:W20"/>
    <sortCondition ref="V2:V20"/>
  </sortState>
  <conditionalFormatting sqref="W2:W20"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V2:V20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P2:U20">
    <cfRule type="colorScale" priority="1">
      <colorScale>
        <cfvo type="min"/>
        <cfvo type="max"/>
        <color rgb="FF63BE7B"/>
        <color rgb="FFFCFCFF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115"/>
  <sheetViews>
    <sheetView zoomScaleNormal="100" workbookViewId="0">
      <selection activeCell="O27" sqref="O27"/>
    </sheetView>
  </sheetViews>
  <sheetFormatPr defaultRowHeight="15" x14ac:dyDescent="0.25"/>
  <cols>
    <col min="1" max="1" width="40.85546875" bestFit="1" customWidth="1"/>
    <col min="2" max="2" width="12.5703125" bestFit="1" customWidth="1"/>
    <col min="3" max="3" width="12" bestFit="1" customWidth="1"/>
    <col min="4" max="4" width="15.28515625" bestFit="1" customWidth="1"/>
    <col min="5" max="6" width="12" bestFit="1" customWidth="1"/>
    <col min="7" max="7" width="15" bestFit="1" customWidth="1"/>
    <col min="8" max="8" width="18.7109375" bestFit="1" customWidth="1"/>
    <col min="9" max="9" width="12" bestFit="1" customWidth="1"/>
    <col min="10" max="10" width="15.140625" bestFit="1" customWidth="1"/>
    <col min="11" max="11" width="13.28515625" bestFit="1" customWidth="1"/>
    <col min="12" max="12" width="14.7109375" bestFit="1" customWidth="1"/>
    <col min="14" max="14" width="9.7109375" bestFit="1" customWidth="1"/>
    <col min="15" max="15" width="40.85546875" bestFit="1" customWidth="1"/>
    <col min="16" max="16" width="9.7109375" bestFit="1" customWidth="1"/>
    <col min="17" max="17" width="10.42578125" bestFit="1" customWidth="1"/>
    <col min="18" max="18" width="10.7109375" bestFit="1" customWidth="1"/>
    <col min="19" max="19" width="11.28515625" bestFit="1" customWidth="1"/>
    <col min="20" max="20" width="8.140625" bestFit="1" customWidth="1"/>
    <col min="21" max="21" width="7.5703125" bestFit="1" customWidth="1"/>
    <col min="22" max="22" width="12.5703125" bestFit="1" customWidth="1"/>
    <col min="23" max="23" width="12.140625" bestFit="1" customWidth="1"/>
  </cols>
  <sheetData>
    <row r="1" spans="1:2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34</v>
      </c>
      <c r="L1" s="1" t="s">
        <v>35</v>
      </c>
      <c r="M1" s="10" t="s">
        <v>40</v>
      </c>
      <c r="O1" s="10" t="s">
        <v>0</v>
      </c>
      <c r="P1" s="10" t="s">
        <v>37</v>
      </c>
      <c r="Q1" s="10" t="s">
        <v>29</v>
      </c>
      <c r="R1" s="10" t="s">
        <v>38</v>
      </c>
      <c r="S1" s="10" t="s">
        <v>39</v>
      </c>
      <c r="T1" s="10" t="s">
        <v>32</v>
      </c>
      <c r="U1" s="10" t="s">
        <v>33</v>
      </c>
      <c r="V1" s="1" t="s">
        <v>41</v>
      </c>
      <c r="W1" s="1" t="s">
        <v>42</v>
      </c>
    </row>
    <row r="2" spans="1:23" x14ac:dyDescent="0.25">
      <c r="A2" t="s">
        <v>13</v>
      </c>
      <c r="B2" t="s">
        <v>11</v>
      </c>
      <c r="C2" s="2">
        <v>0.88933077949999995</v>
      </c>
      <c r="D2" s="2">
        <v>1.4621491999999899E-2</v>
      </c>
      <c r="E2" s="2">
        <v>0.88354399900000002</v>
      </c>
      <c r="F2" s="2">
        <v>1.21424715E-2</v>
      </c>
      <c r="G2" s="2">
        <v>0.1106692205</v>
      </c>
      <c r="H2" s="2">
        <v>1.4621491999999899E-2</v>
      </c>
      <c r="I2" s="2">
        <v>0.11662041099999999</v>
      </c>
      <c r="J2" s="2">
        <v>1.2154042E-2</v>
      </c>
      <c r="K2" s="5">
        <v>40</v>
      </c>
      <c r="L2" s="5">
        <v>952.18433195</v>
      </c>
      <c r="M2">
        <f t="shared" ref="M2:M20" si="0">_xlfn.RANK.EQ(E2, E$2:E$20, 0)</f>
        <v>1</v>
      </c>
      <c r="O2" t="s">
        <v>10</v>
      </c>
      <c r="P2">
        <f t="shared" ref="P2:P20" si="1">VLOOKUP(O2, A$2:M$20, 13, FALSE)</f>
        <v>2</v>
      </c>
      <c r="Q2">
        <f t="shared" ref="Q2:Q20" si="2">VLOOKUP(O2, A$21:M$39, 13, FALSE)</f>
        <v>16</v>
      </c>
      <c r="R2">
        <f t="shared" ref="R2:R20" si="3">VLOOKUP(O2, A$40:M$58, 13, FALSE)</f>
        <v>3</v>
      </c>
      <c r="S2">
        <f t="shared" ref="S2:S20" si="4">VLOOKUP(O2, A$59:M$77, 13, FALSE)</f>
        <v>2</v>
      </c>
      <c r="T2">
        <f t="shared" ref="T2:T20" si="5">VLOOKUP(O2, A$78:M$96, 13, FALSE)</f>
        <v>18</v>
      </c>
      <c r="U2">
        <f t="shared" ref="U2:U20" si="6">VLOOKUP(O2, A$97:M$115, 13, FALSE)</f>
        <v>5</v>
      </c>
      <c r="V2" s="5">
        <f t="shared" ref="V2:V20" si="7">AVERAGE(P2:U2)</f>
        <v>7.666666666666667</v>
      </c>
      <c r="W2" s="5">
        <f t="shared" ref="W2:W20" si="8">MEDIAN(P2:U2)</f>
        <v>4</v>
      </c>
    </row>
    <row r="3" spans="1:23" x14ac:dyDescent="0.25">
      <c r="A3" t="s">
        <v>10</v>
      </c>
      <c r="B3" t="s">
        <v>11</v>
      </c>
      <c r="C3" s="2">
        <v>0.88940499250000005</v>
      </c>
      <c r="D3" s="2">
        <v>1.46877785E-2</v>
      </c>
      <c r="E3" s="2">
        <v>0.88320911749999997</v>
      </c>
      <c r="F3" s="2">
        <v>1.32827049999999E-2</v>
      </c>
      <c r="G3" s="2">
        <v>0.11059500749999999</v>
      </c>
      <c r="H3" s="2">
        <v>1.4687778499999899E-2</v>
      </c>
      <c r="I3" s="2">
        <v>0.1169975345</v>
      </c>
      <c r="J3" s="2">
        <v>1.3279317999999899E-2</v>
      </c>
      <c r="K3" s="5">
        <v>54</v>
      </c>
      <c r="L3" s="5">
        <v>1709.0683951000001</v>
      </c>
      <c r="M3">
        <f t="shared" si="0"/>
        <v>2</v>
      </c>
      <c r="O3" t="s">
        <v>17</v>
      </c>
      <c r="P3">
        <f t="shared" si="1"/>
        <v>7</v>
      </c>
      <c r="Q3">
        <f t="shared" si="2"/>
        <v>1</v>
      </c>
      <c r="R3">
        <f t="shared" si="3"/>
        <v>6</v>
      </c>
      <c r="S3">
        <f t="shared" si="4"/>
        <v>3</v>
      </c>
      <c r="T3">
        <f t="shared" si="5"/>
        <v>17</v>
      </c>
      <c r="U3">
        <f t="shared" si="6"/>
        <v>2</v>
      </c>
      <c r="V3" s="5">
        <f t="shared" si="7"/>
        <v>6</v>
      </c>
      <c r="W3" s="5">
        <f t="shared" si="8"/>
        <v>4.5</v>
      </c>
    </row>
    <row r="4" spans="1:23" x14ac:dyDescent="0.25">
      <c r="A4" t="s">
        <v>12</v>
      </c>
      <c r="B4" t="s">
        <v>11</v>
      </c>
      <c r="C4" s="2">
        <v>0.88936885200000004</v>
      </c>
      <c r="D4" s="2">
        <v>8.9900927499999492E-3</v>
      </c>
      <c r="E4" s="2">
        <v>0.88319820549999895</v>
      </c>
      <c r="F4" s="2">
        <v>7.2540134999999799E-3</v>
      </c>
      <c r="G4" s="2">
        <v>0.110631148</v>
      </c>
      <c r="H4" s="2">
        <v>8.9900927499999804E-3</v>
      </c>
      <c r="I4" s="2">
        <v>0.116943479999999</v>
      </c>
      <c r="J4" s="2">
        <v>7.3514787499999804E-3</v>
      </c>
      <c r="K4" s="5">
        <v>51</v>
      </c>
      <c r="L4" s="5">
        <v>1414.05265605</v>
      </c>
      <c r="M4">
        <f t="shared" si="0"/>
        <v>3</v>
      </c>
      <c r="O4" t="s">
        <v>20</v>
      </c>
      <c r="P4">
        <f t="shared" si="1"/>
        <v>11</v>
      </c>
      <c r="Q4">
        <f t="shared" si="2"/>
        <v>6</v>
      </c>
      <c r="R4">
        <f t="shared" si="3"/>
        <v>5</v>
      </c>
      <c r="S4">
        <f t="shared" si="4"/>
        <v>1</v>
      </c>
      <c r="T4">
        <f t="shared" si="5"/>
        <v>5</v>
      </c>
      <c r="U4">
        <f t="shared" si="6"/>
        <v>1</v>
      </c>
      <c r="V4" s="5">
        <f t="shared" si="7"/>
        <v>4.833333333333333</v>
      </c>
      <c r="W4" s="5">
        <f t="shared" si="8"/>
        <v>5</v>
      </c>
    </row>
    <row r="5" spans="1:23" x14ac:dyDescent="0.25">
      <c r="A5" t="s">
        <v>14</v>
      </c>
      <c r="B5" t="s">
        <v>11</v>
      </c>
      <c r="C5" s="2">
        <v>0.88774136049999997</v>
      </c>
      <c r="D5" s="2">
        <v>1.31095985E-2</v>
      </c>
      <c r="E5" s="2">
        <v>0.8829673535</v>
      </c>
      <c r="F5" s="2">
        <v>1.23155767499998E-2</v>
      </c>
      <c r="G5" s="2">
        <v>0.11225863949999999</v>
      </c>
      <c r="H5" s="2">
        <v>1.31095985E-2</v>
      </c>
      <c r="I5" s="2">
        <v>0.11720852499999999</v>
      </c>
      <c r="J5" s="2">
        <v>1.245199925E-2</v>
      </c>
      <c r="K5" s="5">
        <v>42.5</v>
      </c>
      <c r="L5" s="5">
        <v>926.70849795000004</v>
      </c>
      <c r="M5">
        <f t="shared" si="0"/>
        <v>4</v>
      </c>
      <c r="O5" t="s">
        <v>12</v>
      </c>
      <c r="P5">
        <f t="shared" si="1"/>
        <v>3</v>
      </c>
      <c r="Q5">
        <f t="shared" si="2"/>
        <v>8</v>
      </c>
      <c r="R5">
        <f t="shared" si="3"/>
        <v>10</v>
      </c>
      <c r="S5">
        <f t="shared" si="4"/>
        <v>9</v>
      </c>
      <c r="T5">
        <f t="shared" si="5"/>
        <v>2</v>
      </c>
      <c r="U5">
        <f t="shared" si="6"/>
        <v>3</v>
      </c>
      <c r="V5" s="5">
        <f t="shared" si="7"/>
        <v>5.833333333333333</v>
      </c>
      <c r="W5" s="5">
        <f t="shared" si="8"/>
        <v>5.5</v>
      </c>
    </row>
    <row r="6" spans="1:23" x14ac:dyDescent="0.25">
      <c r="A6" t="s">
        <v>15</v>
      </c>
      <c r="B6" t="s">
        <v>11</v>
      </c>
      <c r="C6" s="2">
        <v>0.88711708649999998</v>
      </c>
      <c r="D6" s="2">
        <v>1.143762775E-2</v>
      </c>
      <c r="E6" s="2">
        <v>0.88125401999999997</v>
      </c>
      <c r="F6" s="2">
        <v>1.15740399999999E-2</v>
      </c>
      <c r="G6" s="2">
        <v>0.112882913499999</v>
      </c>
      <c r="H6" s="2">
        <v>1.143762775E-2</v>
      </c>
      <c r="I6" s="2">
        <v>0.11895520949999901</v>
      </c>
      <c r="J6" s="2">
        <v>1.1606365E-2</v>
      </c>
      <c r="K6" s="5">
        <v>41.5</v>
      </c>
      <c r="L6" s="5">
        <v>928.51100954999902</v>
      </c>
      <c r="M6">
        <f t="shared" si="0"/>
        <v>5</v>
      </c>
      <c r="O6" t="s">
        <v>19</v>
      </c>
      <c r="P6">
        <f t="shared" si="1"/>
        <v>6</v>
      </c>
      <c r="Q6">
        <f t="shared" si="2"/>
        <v>10</v>
      </c>
      <c r="R6">
        <f t="shared" si="3"/>
        <v>7</v>
      </c>
      <c r="S6">
        <f t="shared" si="4"/>
        <v>5</v>
      </c>
      <c r="T6">
        <f t="shared" si="5"/>
        <v>8</v>
      </c>
      <c r="U6">
        <f t="shared" si="6"/>
        <v>7</v>
      </c>
      <c r="V6" s="5">
        <f t="shared" si="7"/>
        <v>7.166666666666667</v>
      </c>
      <c r="W6" s="5">
        <f t="shared" si="8"/>
        <v>7</v>
      </c>
    </row>
    <row r="7" spans="1:23" x14ac:dyDescent="0.25">
      <c r="A7" t="s">
        <v>19</v>
      </c>
      <c r="B7" t="s">
        <v>11</v>
      </c>
      <c r="C7" s="2">
        <v>0.88311063699999903</v>
      </c>
      <c r="D7" s="2">
        <v>2.0075879250000199E-2</v>
      </c>
      <c r="E7" s="2">
        <v>0.87838848700000005</v>
      </c>
      <c r="F7" s="2">
        <v>1.8153440249999899E-2</v>
      </c>
      <c r="G7" s="2">
        <v>0.116889363</v>
      </c>
      <c r="H7" s="2">
        <v>2.0075879250000001E-2</v>
      </c>
      <c r="I7" s="2">
        <v>0.1217775755</v>
      </c>
      <c r="J7" s="2">
        <v>1.8356254749999901E-2</v>
      </c>
      <c r="K7" s="5">
        <v>54</v>
      </c>
      <c r="L7" s="5">
        <v>1191.9613171000001</v>
      </c>
      <c r="M7">
        <f t="shared" si="0"/>
        <v>6</v>
      </c>
      <c r="O7" t="s">
        <v>13</v>
      </c>
      <c r="P7">
        <f t="shared" si="1"/>
        <v>1</v>
      </c>
      <c r="Q7">
        <f t="shared" si="2"/>
        <v>2</v>
      </c>
      <c r="R7">
        <f t="shared" si="3"/>
        <v>15</v>
      </c>
      <c r="S7">
        <f t="shared" si="4"/>
        <v>12</v>
      </c>
      <c r="T7">
        <f t="shared" si="5"/>
        <v>3</v>
      </c>
      <c r="U7">
        <f t="shared" si="6"/>
        <v>12</v>
      </c>
      <c r="V7" s="5">
        <f t="shared" si="7"/>
        <v>7.5</v>
      </c>
      <c r="W7" s="5">
        <f t="shared" si="8"/>
        <v>7.5</v>
      </c>
    </row>
    <row r="8" spans="1:23" x14ac:dyDescent="0.25">
      <c r="A8" t="s">
        <v>17</v>
      </c>
      <c r="B8" t="s">
        <v>11</v>
      </c>
      <c r="C8" s="2">
        <v>0.88421706099999997</v>
      </c>
      <c r="D8" s="2">
        <v>1.300393025E-2</v>
      </c>
      <c r="E8" s="2">
        <v>0.87826266549999998</v>
      </c>
      <c r="F8" s="2">
        <v>1.1951282999999801E-2</v>
      </c>
      <c r="G8" s="2">
        <v>0.115782939</v>
      </c>
      <c r="H8" s="2">
        <v>1.30039302499999E-2</v>
      </c>
      <c r="I8" s="2">
        <v>0.1219166015</v>
      </c>
      <c r="J8" s="2">
        <v>1.19835237499999E-2</v>
      </c>
      <c r="K8" s="5">
        <v>50</v>
      </c>
      <c r="L8" s="5">
        <v>1383.4939279499999</v>
      </c>
      <c r="M8">
        <f t="shared" si="0"/>
        <v>7</v>
      </c>
      <c r="O8" t="s">
        <v>16</v>
      </c>
      <c r="P8">
        <f t="shared" si="1"/>
        <v>9</v>
      </c>
      <c r="Q8">
        <f t="shared" si="2"/>
        <v>3</v>
      </c>
      <c r="R8">
        <f t="shared" si="3"/>
        <v>8</v>
      </c>
      <c r="S8">
        <f t="shared" si="4"/>
        <v>7</v>
      </c>
      <c r="T8">
        <f t="shared" si="5"/>
        <v>16</v>
      </c>
      <c r="U8">
        <f t="shared" si="6"/>
        <v>9</v>
      </c>
      <c r="V8" s="5">
        <f t="shared" si="7"/>
        <v>8.6666666666666661</v>
      </c>
      <c r="W8" s="5">
        <f t="shared" si="8"/>
        <v>8.5</v>
      </c>
    </row>
    <row r="9" spans="1:23" x14ac:dyDescent="0.25">
      <c r="A9" t="s">
        <v>21</v>
      </c>
      <c r="B9" t="s">
        <v>11</v>
      </c>
      <c r="C9" s="2">
        <v>0.88247620950000005</v>
      </c>
      <c r="D9" s="2">
        <v>2.2467967250000099E-2</v>
      </c>
      <c r="E9" s="2">
        <v>0.87781158650000002</v>
      </c>
      <c r="F9" s="2">
        <v>2.0412810499999899E-2</v>
      </c>
      <c r="G9" s="2">
        <v>0.1175237905</v>
      </c>
      <c r="H9" s="2">
        <v>2.2467967249999998E-2</v>
      </c>
      <c r="I9" s="2">
        <v>0.1223496665</v>
      </c>
      <c r="J9" s="2">
        <v>2.044656425E-2</v>
      </c>
      <c r="K9" s="5">
        <v>49</v>
      </c>
      <c r="L9" s="5">
        <v>895.30981599999996</v>
      </c>
      <c r="M9">
        <f t="shared" si="0"/>
        <v>8</v>
      </c>
      <c r="O9" t="s">
        <v>26</v>
      </c>
      <c r="P9">
        <f t="shared" si="1"/>
        <v>16</v>
      </c>
      <c r="Q9">
        <f t="shared" si="2"/>
        <v>11</v>
      </c>
      <c r="R9">
        <f t="shared" si="3"/>
        <v>4</v>
      </c>
      <c r="S9">
        <f t="shared" si="4"/>
        <v>8</v>
      </c>
      <c r="T9">
        <f t="shared" si="5"/>
        <v>15</v>
      </c>
      <c r="U9">
        <f t="shared" si="6"/>
        <v>4</v>
      </c>
      <c r="V9" s="5">
        <f t="shared" si="7"/>
        <v>9.6666666666666661</v>
      </c>
      <c r="W9" s="5">
        <f t="shared" si="8"/>
        <v>9.5</v>
      </c>
    </row>
    <row r="10" spans="1:23" x14ac:dyDescent="0.25">
      <c r="A10" t="s">
        <v>16</v>
      </c>
      <c r="B10" t="s">
        <v>11</v>
      </c>
      <c r="C10" s="2">
        <v>0.88509912299999904</v>
      </c>
      <c r="D10" s="2">
        <v>2.3479102249999901E-2</v>
      </c>
      <c r="E10" s="2">
        <v>0.87765157049999998</v>
      </c>
      <c r="F10" s="2">
        <v>2.5196575749999801E-2</v>
      </c>
      <c r="G10" s="2">
        <v>0.114900877</v>
      </c>
      <c r="H10" s="2">
        <v>2.3479102249999901E-2</v>
      </c>
      <c r="I10" s="2">
        <v>0.1225205935</v>
      </c>
      <c r="J10" s="2">
        <v>2.5412544249999999E-2</v>
      </c>
      <c r="K10" s="5">
        <v>53</v>
      </c>
      <c r="L10" s="5">
        <v>1163.10647045</v>
      </c>
      <c r="M10">
        <f t="shared" si="0"/>
        <v>9</v>
      </c>
      <c r="O10" t="s">
        <v>14</v>
      </c>
      <c r="P10">
        <f t="shared" si="1"/>
        <v>4</v>
      </c>
      <c r="Q10">
        <f t="shared" si="2"/>
        <v>7</v>
      </c>
      <c r="R10">
        <f t="shared" si="3"/>
        <v>19</v>
      </c>
      <c r="S10">
        <f t="shared" si="4"/>
        <v>19</v>
      </c>
      <c r="T10">
        <f t="shared" si="5"/>
        <v>1</v>
      </c>
      <c r="U10">
        <f t="shared" si="6"/>
        <v>13</v>
      </c>
      <c r="V10" s="5">
        <f t="shared" si="7"/>
        <v>10.5</v>
      </c>
      <c r="W10" s="5">
        <f t="shared" si="8"/>
        <v>10</v>
      </c>
    </row>
    <row r="11" spans="1:23" x14ac:dyDescent="0.25">
      <c r="A11" t="s">
        <v>18</v>
      </c>
      <c r="B11" t="s">
        <v>11</v>
      </c>
      <c r="C11" s="2">
        <v>0.88390931800000005</v>
      </c>
      <c r="D11" s="2">
        <v>1.2778942999999999E-2</v>
      </c>
      <c r="E11" s="2">
        <v>0.87739940350000001</v>
      </c>
      <c r="F11" s="2">
        <v>1.2674485500000001E-2</v>
      </c>
      <c r="G11" s="2">
        <v>0.116090682</v>
      </c>
      <c r="H11" s="2">
        <v>1.2778942999999999E-2</v>
      </c>
      <c r="I11" s="2">
        <v>0.122785361</v>
      </c>
      <c r="J11" s="2">
        <v>1.2646562499999899E-2</v>
      </c>
      <c r="K11" s="5">
        <v>52</v>
      </c>
      <c r="L11" s="5">
        <v>1433.28514275</v>
      </c>
      <c r="M11">
        <f t="shared" si="0"/>
        <v>10</v>
      </c>
      <c r="O11" t="s">
        <v>15</v>
      </c>
      <c r="P11">
        <f t="shared" si="1"/>
        <v>5</v>
      </c>
      <c r="Q11">
        <f t="shared" si="2"/>
        <v>4</v>
      </c>
      <c r="R11">
        <f t="shared" si="3"/>
        <v>18</v>
      </c>
      <c r="S11">
        <f t="shared" si="4"/>
        <v>17</v>
      </c>
      <c r="T11">
        <f t="shared" si="5"/>
        <v>4</v>
      </c>
      <c r="U11">
        <f t="shared" si="6"/>
        <v>15</v>
      </c>
      <c r="V11" s="5">
        <f t="shared" si="7"/>
        <v>10.5</v>
      </c>
      <c r="W11" s="5">
        <f t="shared" si="8"/>
        <v>10</v>
      </c>
    </row>
    <row r="12" spans="1:23" x14ac:dyDescent="0.25">
      <c r="A12" t="s">
        <v>20</v>
      </c>
      <c r="B12" t="s">
        <v>11</v>
      </c>
      <c r="C12" s="2">
        <v>0.88281273449999997</v>
      </c>
      <c r="D12" s="2">
        <v>1.5776011499999899E-2</v>
      </c>
      <c r="E12" s="2">
        <v>0.87686528549999998</v>
      </c>
      <c r="F12" s="2">
        <v>1.51127327500001E-2</v>
      </c>
      <c r="G12" s="2">
        <v>0.1171872655</v>
      </c>
      <c r="H12" s="2">
        <v>1.5776011499999999E-2</v>
      </c>
      <c r="I12" s="2">
        <v>0.123280904</v>
      </c>
      <c r="J12" s="2">
        <v>1.512562275E-2</v>
      </c>
      <c r="K12" s="5">
        <v>50.5</v>
      </c>
      <c r="L12" s="5">
        <v>1393.26139685</v>
      </c>
      <c r="M12">
        <f t="shared" si="0"/>
        <v>11</v>
      </c>
      <c r="O12" t="s">
        <v>27</v>
      </c>
      <c r="P12" s="8">
        <f t="shared" si="1"/>
        <v>17</v>
      </c>
      <c r="Q12" s="8">
        <f t="shared" si="2"/>
        <v>14</v>
      </c>
      <c r="R12" s="8">
        <f t="shared" si="3"/>
        <v>1</v>
      </c>
      <c r="S12" s="8">
        <f t="shared" si="4"/>
        <v>4</v>
      </c>
      <c r="T12" s="8">
        <f t="shared" si="5"/>
        <v>10</v>
      </c>
      <c r="U12" s="8">
        <f t="shared" si="6"/>
        <v>11</v>
      </c>
      <c r="V12" s="11">
        <f t="shared" si="7"/>
        <v>9.5</v>
      </c>
      <c r="W12" s="11">
        <f t="shared" si="8"/>
        <v>10.5</v>
      </c>
    </row>
    <row r="13" spans="1:23" x14ac:dyDescent="0.25">
      <c r="A13" t="s">
        <v>22</v>
      </c>
      <c r="B13" t="s">
        <v>11</v>
      </c>
      <c r="C13" s="2">
        <v>0.88211402999999999</v>
      </c>
      <c r="D13" s="2">
        <v>1.8344034750000002E-2</v>
      </c>
      <c r="E13" s="2">
        <v>0.87605278449999902</v>
      </c>
      <c r="F13" s="2">
        <v>1.78303272500001E-2</v>
      </c>
      <c r="G13" s="2">
        <v>0.11788597000000001</v>
      </c>
      <c r="H13" s="2">
        <v>1.8344034750000002E-2</v>
      </c>
      <c r="I13" s="2">
        <v>0.124055419</v>
      </c>
      <c r="J13" s="2">
        <v>1.7756981249999901E-2</v>
      </c>
      <c r="K13" s="5">
        <v>53.5</v>
      </c>
      <c r="L13" s="5">
        <v>1097.8458672500001</v>
      </c>
      <c r="M13">
        <f t="shared" si="0"/>
        <v>12</v>
      </c>
      <c r="O13" t="s">
        <v>18</v>
      </c>
      <c r="P13">
        <f t="shared" si="1"/>
        <v>10</v>
      </c>
      <c r="Q13">
        <f t="shared" si="2"/>
        <v>5</v>
      </c>
      <c r="R13">
        <f t="shared" si="3"/>
        <v>13</v>
      </c>
      <c r="S13">
        <f t="shared" si="4"/>
        <v>13</v>
      </c>
      <c r="T13">
        <f t="shared" si="5"/>
        <v>19</v>
      </c>
      <c r="U13">
        <f t="shared" si="6"/>
        <v>8</v>
      </c>
      <c r="V13" s="5">
        <f t="shared" si="7"/>
        <v>11.333333333333334</v>
      </c>
      <c r="W13" s="5">
        <f t="shared" si="8"/>
        <v>11.5</v>
      </c>
    </row>
    <row r="14" spans="1:23" x14ac:dyDescent="0.25">
      <c r="A14" t="s">
        <v>23</v>
      </c>
      <c r="B14" t="s">
        <v>11</v>
      </c>
      <c r="C14" s="2">
        <v>0.88119627</v>
      </c>
      <c r="D14" s="2">
        <v>1.8664626749999899E-2</v>
      </c>
      <c r="E14" s="2">
        <v>0.87587450299999903</v>
      </c>
      <c r="F14" s="2">
        <v>1.8711028500000001E-2</v>
      </c>
      <c r="G14" s="2">
        <v>0.11880373</v>
      </c>
      <c r="H14" s="2">
        <v>1.8664626749999899E-2</v>
      </c>
      <c r="I14" s="2">
        <v>0.1242747885</v>
      </c>
      <c r="J14" s="2">
        <v>1.8777751499999901E-2</v>
      </c>
      <c r="K14" s="5">
        <v>45</v>
      </c>
      <c r="L14" s="5">
        <v>900.77307169999995</v>
      </c>
      <c r="M14">
        <f t="shared" si="0"/>
        <v>13</v>
      </c>
      <c r="O14" s="8" t="s">
        <v>28</v>
      </c>
      <c r="P14">
        <f t="shared" si="1"/>
        <v>19</v>
      </c>
      <c r="Q14">
        <f t="shared" si="2"/>
        <v>12</v>
      </c>
      <c r="R14">
        <f t="shared" si="3"/>
        <v>9</v>
      </c>
      <c r="S14">
        <f t="shared" si="4"/>
        <v>11</v>
      </c>
      <c r="T14">
        <f t="shared" si="5"/>
        <v>6</v>
      </c>
      <c r="U14">
        <f t="shared" si="6"/>
        <v>16</v>
      </c>
      <c r="V14" s="5">
        <f t="shared" si="7"/>
        <v>12.166666666666666</v>
      </c>
      <c r="W14" s="5">
        <f t="shared" si="8"/>
        <v>11.5</v>
      </c>
    </row>
    <row r="15" spans="1:23" x14ac:dyDescent="0.25">
      <c r="A15" t="s">
        <v>24</v>
      </c>
      <c r="B15" t="s">
        <v>11</v>
      </c>
      <c r="C15" s="2">
        <v>0.87889287549999995</v>
      </c>
      <c r="D15" s="2">
        <v>1.5732112499999999E-2</v>
      </c>
      <c r="E15" s="2">
        <v>0.87440608350000004</v>
      </c>
      <c r="F15" s="2">
        <v>1.52954624999999E-2</v>
      </c>
      <c r="G15" s="2">
        <v>0.1211071245</v>
      </c>
      <c r="H15" s="2">
        <v>1.5732112499999899E-2</v>
      </c>
      <c r="I15" s="2">
        <v>0.1257822915</v>
      </c>
      <c r="J15" s="2">
        <v>1.5394300749999999E-2</v>
      </c>
      <c r="K15" s="5">
        <v>53</v>
      </c>
      <c r="L15" s="5">
        <v>1126.9716019499999</v>
      </c>
      <c r="M15">
        <f t="shared" si="0"/>
        <v>14</v>
      </c>
      <c r="O15" t="s">
        <v>25</v>
      </c>
      <c r="P15">
        <f t="shared" si="1"/>
        <v>15</v>
      </c>
      <c r="Q15">
        <f t="shared" si="2"/>
        <v>19</v>
      </c>
      <c r="R15">
        <f t="shared" si="3"/>
        <v>2</v>
      </c>
      <c r="S15">
        <f t="shared" si="4"/>
        <v>6</v>
      </c>
      <c r="T15">
        <f t="shared" si="5"/>
        <v>14</v>
      </c>
      <c r="U15">
        <f t="shared" si="6"/>
        <v>10</v>
      </c>
      <c r="V15" s="5">
        <f t="shared" si="7"/>
        <v>11</v>
      </c>
      <c r="W15" s="5">
        <f t="shared" si="8"/>
        <v>12</v>
      </c>
    </row>
    <row r="16" spans="1:23" x14ac:dyDescent="0.25">
      <c r="A16" t="s">
        <v>25</v>
      </c>
      <c r="B16" t="s">
        <v>11</v>
      </c>
      <c r="C16" s="2">
        <v>0.87141746949999999</v>
      </c>
      <c r="D16" s="2">
        <v>5.0837505999999998E-2</v>
      </c>
      <c r="E16" s="2">
        <v>0.86447436649999998</v>
      </c>
      <c r="F16" s="2">
        <v>4.9861643499999803E-2</v>
      </c>
      <c r="G16" s="2">
        <v>0.12858253049999999</v>
      </c>
      <c r="H16" s="2">
        <v>5.0922414749999999E-2</v>
      </c>
      <c r="I16" s="2">
        <v>0.13581332899999901</v>
      </c>
      <c r="J16" s="2">
        <v>5.0093829749999902E-2</v>
      </c>
      <c r="K16" s="5">
        <v>54</v>
      </c>
      <c r="L16" s="5">
        <v>1866.4299157999999</v>
      </c>
      <c r="M16">
        <f t="shared" si="0"/>
        <v>15</v>
      </c>
      <c r="O16" t="s">
        <v>22</v>
      </c>
      <c r="P16">
        <f t="shared" si="1"/>
        <v>12</v>
      </c>
      <c r="Q16">
        <f t="shared" si="2"/>
        <v>15</v>
      </c>
      <c r="R16">
        <f t="shared" si="3"/>
        <v>12</v>
      </c>
      <c r="S16">
        <f t="shared" si="4"/>
        <v>15</v>
      </c>
      <c r="T16">
        <f t="shared" si="5"/>
        <v>7</v>
      </c>
      <c r="U16">
        <f t="shared" si="6"/>
        <v>6</v>
      </c>
      <c r="V16" s="5">
        <f t="shared" si="7"/>
        <v>11.166666666666666</v>
      </c>
      <c r="W16" s="5">
        <f t="shared" si="8"/>
        <v>12</v>
      </c>
    </row>
    <row r="17" spans="1:23" x14ac:dyDescent="0.25">
      <c r="A17" t="s">
        <v>26</v>
      </c>
      <c r="B17" t="s">
        <v>11</v>
      </c>
      <c r="C17" s="2">
        <v>0.86996062099999905</v>
      </c>
      <c r="D17" s="2">
        <v>2.0105277500000102E-2</v>
      </c>
      <c r="E17" s="2">
        <v>0.86352506949999996</v>
      </c>
      <c r="F17" s="2">
        <v>2.0757467749999901E-2</v>
      </c>
      <c r="G17" s="2">
        <v>0.13003937900000001</v>
      </c>
      <c r="H17" s="2">
        <v>2.0105277500000001E-2</v>
      </c>
      <c r="I17" s="2">
        <v>0.13666212750000001</v>
      </c>
      <c r="J17" s="2">
        <v>2.0814448999999999E-2</v>
      </c>
      <c r="K17" s="5">
        <v>54</v>
      </c>
      <c r="L17" s="5">
        <v>1504.1715881</v>
      </c>
      <c r="M17">
        <f t="shared" si="0"/>
        <v>16</v>
      </c>
      <c r="O17" t="s">
        <v>21</v>
      </c>
      <c r="P17" s="8">
        <f t="shared" si="1"/>
        <v>8</v>
      </c>
      <c r="Q17" s="8">
        <f t="shared" si="2"/>
        <v>9</v>
      </c>
      <c r="R17" s="8">
        <f t="shared" si="3"/>
        <v>14</v>
      </c>
      <c r="S17" s="8">
        <f t="shared" si="4"/>
        <v>18</v>
      </c>
      <c r="T17" s="8">
        <f t="shared" si="5"/>
        <v>11</v>
      </c>
      <c r="U17" s="8">
        <f t="shared" si="6"/>
        <v>17</v>
      </c>
      <c r="V17" s="11">
        <f t="shared" si="7"/>
        <v>12.833333333333334</v>
      </c>
      <c r="W17" s="11">
        <f t="shared" si="8"/>
        <v>12.5</v>
      </c>
    </row>
    <row r="18" spans="1:23" x14ac:dyDescent="0.25">
      <c r="A18" t="s">
        <v>27</v>
      </c>
      <c r="B18" t="s">
        <v>11</v>
      </c>
      <c r="C18" s="2">
        <v>0.86936745549999905</v>
      </c>
      <c r="D18" s="2">
        <v>4.7941581249999997E-2</v>
      </c>
      <c r="E18" s="2">
        <v>0.86319169350000002</v>
      </c>
      <c r="F18" s="2">
        <v>5.0331796249999901E-2</v>
      </c>
      <c r="G18" s="2">
        <v>0.1306325445</v>
      </c>
      <c r="H18" s="2">
        <v>4.813409875E-2</v>
      </c>
      <c r="I18" s="2">
        <v>0.13704732149999899</v>
      </c>
      <c r="J18" s="2">
        <v>5.0523955250000002E-2</v>
      </c>
      <c r="K18" s="5">
        <v>53.5</v>
      </c>
      <c r="L18" s="5">
        <v>1946.2743980999901</v>
      </c>
      <c r="M18">
        <f t="shared" si="0"/>
        <v>17</v>
      </c>
      <c r="O18" t="s">
        <v>23</v>
      </c>
      <c r="P18">
        <f t="shared" si="1"/>
        <v>13</v>
      </c>
      <c r="Q18">
        <f t="shared" si="2"/>
        <v>13</v>
      </c>
      <c r="R18">
        <f t="shared" si="3"/>
        <v>16</v>
      </c>
      <c r="S18">
        <f t="shared" si="4"/>
        <v>14</v>
      </c>
      <c r="T18">
        <f t="shared" si="5"/>
        <v>9</v>
      </c>
      <c r="U18">
        <f t="shared" si="6"/>
        <v>19</v>
      </c>
      <c r="V18" s="5">
        <f t="shared" si="7"/>
        <v>14</v>
      </c>
      <c r="W18" s="5">
        <f t="shared" si="8"/>
        <v>13.5</v>
      </c>
    </row>
    <row r="19" spans="1:23" x14ac:dyDescent="0.25">
      <c r="A19" t="s">
        <v>36</v>
      </c>
      <c r="B19" t="s">
        <v>11</v>
      </c>
      <c r="C19" s="2">
        <v>0.8461486265</v>
      </c>
      <c r="D19" s="2">
        <v>6.8410569499999893E-2</v>
      </c>
      <c r="E19" s="2">
        <v>0.84051344500000003</v>
      </c>
      <c r="F19" s="2">
        <v>6.7359440750000096E-2</v>
      </c>
      <c r="G19" s="2">
        <v>0.154225155999999</v>
      </c>
      <c r="H19" s="2">
        <v>6.8411567000000006E-2</v>
      </c>
      <c r="I19" s="2">
        <v>0.16000861799999999</v>
      </c>
      <c r="J19" s="2">
        <v>6.7549900250000003E-2</v>
      </c>
      <c r="K19" s="5">
        <v>53</v>
      </c>
      <c r="L19" s="5">
        <v>947.76931564999995</v>
      </c>
      <c r="M19">
        <f t="shared" si="0"/>
        <v>18</v>
      </c>
      <c r="O19" t="s">
        <v>24</v>
      </c>
      <c r="P19">
        <f t="shared" si="1"/>
        <v>14</v>
      </c>
      <c r="Q19">
        <f t="shared" si="2"/>
        <v>17</v>
      </c>
      <c r="R19">
        <f t="shared" si="3"/>
        <v>11</v>
      </c>
      <c r="S19">
        <f t="shared" si="4"/>
        <v>16</v>
      </c>
      <c r="T19">
        <f t="shared" si="5"/>
        <v>13</v>
      </c>
      <c r="U19">
        <f t="shared" si="6"/>
        <v>14</v>
      </c>
      <c r="V19" s="5">
        <f t="shared" si="7"/>
        <v>14.166666666666666</v>
      </c>
      <c r="W19" s="5">
        <f t="shared" si="8"/>
        <v>14</v>
      </c>
    </row>
    <row r="20" spans="1:23" x14ac:dyDescent="0.25">
      <c r="A20" s="3" t="s">
        <v>28</v>
      </c>
      <c r="B20" s="3" t="s">
        <v>11</v>
      </c>
      <c r="C20" s="4">
        <v>0.81174322799999998</v>
      </c>
      <c r="D20" s="4">
        <v>0.25717694675000002</v>
      </c>
      <c r="E20" s="4">
        <v>0.80864720050000005</v>
      </c>
      <c r="F20" s="4">
        <v>0.24167083424999999</v>
      </c>
      <c r="G20" s="4">
        <v>0.18825743750000001</v>
      </c>
      <c r="H20" s="4">
        <v>0.43511429374999999</v>
      </c>
      <c r="I20" s="4">
        <v>0.1915358385</v>
      </c>
      <c r="J20" s="4">
        <v>0.42522562949999998</v>
      </c>
      <c r="K20" s="7">
        <v>54</v>
      </c>
      <c r="L20" s="7">
        <v>1341.7845224</v>
      </c>
      <c r="M20" s="3">
        <f t="shared" si="0"/>
        <v>19</v>
      </c>
      <c r="O20" s="3" t="s">
        <v>36</v>
      </c>
      <c r="P20" s="3">
        <f t="shared" si="1"/>
        <v>18</v>
      </c>
      <c r="Q20" s="3">
        <f t="shared" si="2"/>
        <v>18</v>
      </c>
      <c r="R20" s="3">
        <f t="shared" si="3"/>
        <v>17</v>
      </c>
      <c r="S20" s="3">
        <f t="shared" si="4"/>
        <v>10</v>
      </c>
      <c r="T20" s="3">
        <f t="shared" si="5"/>
        <v>12</v>
      </c>
      <c r="U20" s="3">
        <f t="shared" si="6"/>
        <v>18</v>
      </c>
      <c r="V20" s="7">
        <f t="shared" si="7"/>
        <v>15.5</v>
      </c>
      <c r="W20" s="7">
        <f t="shared" si="8"/>
        <v>17.5</v>
      </c>
    </row>
    <row r="21" spans="1:23" x14ac:dyDescent="0.25">
      <c r="A21" t="s">
        <v>17</v>
      </c>
      <c r="B21" t="s">
        <v>29</v>
      </c>
      <c r="C21" s="2">
        <v>0.79564302050000002</v>
      </c>
      <c r="D21" s="2">
        <v>2.3529784499999901E-2</v>
      </c>
      <c r="E21" s="2">
        <v>0.74105287750000004</v>
      </c>
      <c r="F21" s="2">
        <v>0.212443798499999</v>
      </c>
      <c r="G21" s="2">
        <v>0.20435697949999901</v>
      </c>
      <c r="H21" s="2">
        <v>2.3529784500000001E-2</v>
      </c>
      <c r="I21" s="2">
        <v>0.269999779</v>
      </c>
      <c r="J21" s="2">
        <v>0.22427963825</v>
      </c>
      <c r="K21" s="5">
        <v>53</v>
      </c>
      <c r="L21" s="5">
        <v>727.48618499999998</v>
      </c>
      <c r="M21">
        <f t="shared" ref="M21:M39" si="9">_xlfn.RANK.EQ(E21, E$21:E$39, 0)</f>
        <v>1</v>
      </c>
    </row>
    <row r="22" spans="1:23" x14ac:dyDescent="0.25">
      <c r="A22" t="s">
        <v>13</v>
      </c>
      <c r="B22" t="s">
        <v>29</v>
      </c>
      <c r="C22" s="2">
        <v>0.78549793000000001</v>
      </c>
      <c r="D22" s="2">
        <v>2.0174013750000101E-2</v>
      </c>
      <c r="E22" s="2">
        <v>0.73152674149999997</v>
      </c>
      <c r="F22" s="2">
        <v>0.13941242975000001</v>
      </c>
      <c r="G22" s="2">
        <v>0.21450206999999999</v>
      </c>
      <c r="H22" s="2">
        <v>2.01740137499999E-2</v>
      </c>
      <c r="I22" s="2">
        <v>0.28087669599999998</v>
      </c>
      <c r="J22" s="2">
        <v>0.14215921949999899</v>
      </c>
      <c r="K22" s="5">
        <v>52</v>
      </c>
      <c r="L22" s="5">
        <v>332.55849154999999</v>
      </c>
      <c r="M22">
        <f t="shared" si="9"/>
        <v>2</v>
      </c>
    </row>
    <row r="23" spans="1:23" x14ac:dyDescent="0.25">
      <c r="A23" t="s">
        <v>16</v>
      </c>
      <c r="B23" t="s">
        <v>29</v>
      </c>
      <c r="C23" s="2">
        <v>0.7907399745</v>
      </c>
      <c r="D23" s="2">
        <v>2.087598425E-2</v>
      </c>
      <c r="E23" s="2">
        <v>0.72889475949999905</v>
      </c>
      <c r="F23" s="2">
        <v>0.17211323374999901</v>
      </c>
      <c r="G23" s="2">
        <v>0.2092600255</v>
      </c>
      <c r="H23" s="2">
        <v>2.08750295E-2</v>
      </c>
      <c r="I23" s="2">
        <v>0.30039020449999998</v>
      </c>
      <c r="J23" s="2">
        <v>0.18541858550000001</v>
      </c>
      <c r="K23" s="5">
        <v>54</v>
      </c>
      <c r="L23" s="5">
        <v>507.32951789999998</v>
      </c>
      <c r="M23">
        <f t="shared" si="9"/>
        <v>3</v>
      </c>
    </row>
    <row r="24" spans="1:23" x14ac:dyDescent="0.25">
      <c r="A24" t="s">
        <v>15</v>
      </c>
      <c r="B24" t="s">
        <v>29</v>
      </c>
      <c r="C24" s="2">
        <v>0.78836328050000004</v>
      </c>
      <c r="D24" s="2">
        <v>2.0785812250000001E-2</v>
      </c>
      <c r="E24" s="2">
        <v>0.72103431750000002</v>
      </c>
      <c r="F24" s="2">
        <v>8.3123456999999901E-2</v>
      </c>
      <c r="G24" s="2">
        <v>0.21163671949999999</v>
      </c>
      <c r="H24" s="2">
        <v>2.07858122499999E-2</v>
      </c>
      <c r="I24" s="2">
        <v>0.29585113949999903</v>
      </c>
      <c r="J24" s="2">
        <v>8.64421867499999E-2</v>
      </c>
      <c r="K24" s="5">
        <v>53</v>
      </c>
      <c r="L24" s="5">
        <v>324.1241407</v>
      </c>
      <c r="M24">
        <f t="shared" si="9"/>
        <v>4</v>
      </c>
    </row>
    <row r="25" spans="1:23" x14ac:dyDescent="0.25">
      <c r="A25" t="s">
        <v>18</v>
      </c>
      <c r="B25" t="s">
        <v>29</v>
      </c>
      <c r="C25" s="2">
        <v>0.77654589099999904</v>
      </c>
      <c r="D25" s="2">
        <v>1.8568403000000001E-2</v>
      </c>
      <c r="E25" s="2">
        <v>0.70868766649999904</v>
      </c>
      <c r="F25" s="2">
        <v>0.13817599449999901</v>
      </c>
      <c r="G25" s="2">
        <v>0.22345410899999901</v>
      </c>
      <c r="H25" s="2">
        <v>1.8568403000000001E-2</v>
      </c>
      <c r="I25" s="2">
        <v>0.3164627465</v>
      </c>
      <c r="J25" s="2">
        <v>0.13416533249999901</v>
      </c>
      <c r="K25" s="5">
        <v>53</v>
      </c>
      <c r="L25" s="5">
        <v>847.46825964999903</v>
      </c>
      <c r="M25">
        <f t="shared" si="9"/>
        <v>5</v>
      </c>
    </row>
    <row r="26" spans="1:23" x14ac:dyDescent="0.25">
      <c r="A26" t="s">
        <v>20</v>
      </c>
      <c r="B26" t="s">
        <v>29</v>
      </c>
      <c r="C26" s="2">
        <v>0.79634192999999998</v>
      </c>
      <c r="D26" s="2">
        <v>2.2945366750000001E-2</v>
      </c>
      <c r="E26" s="2">
        <v>0.70732126149999996</v>
      </c>
      <c r="F26" s="2">
        <v>0.20455978450000001</v>
      </c>
      <c r="G26" s="2">
        <v>0.20365807</v>
      </c>
      <c r="H26" s="2">
        <v>2.2945366749999901E-2</v>
      </c>
      <c r="I26" s="2">
        <v>0.30550009649999998</v>
      </c>
      <c r="J26" s="2">
        <v>0.23578094549999901</v>
      </c>
      <c r="K26" s="5">
        <v>52</v>
      </c>
      <c r="L26" s="5">
        <v>729.46300289999999</v>
      </c>
      <c r="M26">
        <f t="shared" si="9"/>
        <v>6</v>
      </c>
    </row>
    <row r="27" spans="1:23" x14ac:dyDescent="0.25">
      <c r="A27" t="s">
        <v>14</v>
      </c>
      <c r="B27" t="s">
        <v>29</v>
      </c>
      <c r="C27" s="2">
        <v>0.78168294149999995</v>
      </c>
      <c r="D27" s="2">
        <v>2.346929625E-2</v>
      </c>
      <c r="E27" s="2">
        <v>0.697470115</v>
      </c>
      <c r="F27" s="2">
        <v>9.6944333750000097E-2</v>
      </c>
      <c r="G27" s="2">
        <v>0.21831705849999999</v>
      </c>
      <c r="H27" s="2">
        <v>2.34692962499999E-2</v>
      </c>
      <c r="I27" s="2">
        <v>0.31063942999999999</v>
      </c>
      <c r="J27" s="2">
        <v>9.8753611249999901E-2</v>
      </c>
      <c r="K27" s="5">
        <v>53</v>
      </c>
      <c r="L27" s="5">
        <v>310.17112589999999</v>
      </c>
      <c r="M27">
        <f t="shared" si="9"/>
        <v>7</v>
      </c>
    </row>
    <row r="28" spans="1:23" x14ac:dyDescent="0.25">
      <c r="A28" t="s">
        <v>12</v>
      </c>
      <c r="B28" t="s">
        <v>29</v>
      </c>
      <c r="C28" s="2">
        <v>0.79551598000000001</v>
      </c>
      <c r="D28" s="2">
        <v>2.588314425E-2</v>
      </c>
      <c r="E28" s="2">
        <v>0.69721560800000004</v>
      </c>
      <c r="F28" s="2">
        <v>0.122442633499999</v>
      </c>
      <c r="G28" s="2">
        <v>0.20448401999999999</v>
      </c>
      <c r="H28" s="2">
        <v>2.58831442499999E-2</v>
      </c>
      <c r="I28" s="2">
        <v>0.31429898000000001</v>
      </c>
      <c r="J28" s="2">
        <v>0.120447022999999</v>
      </c>
      <c r="K28" s="5">
        <v>53.5</v>
      </c>
      <c r="L28" s="5">
        <v>775.46545049999997</v>
      </c>
      <c r="M28">
        <f t="shared" si="9"/>
        <v>8</v>
      </c>
    </row>
    <row r="29" spans="1:23" x14ac:dyDescent="0.25">
      <c r="A29" t="s">
        <v>21</v>
      </c>
      <c r="B29" t="s">
        <v>29</v>
      </c>
      <c r="C29" s="2">
        <v>0.78343646849999904</v>
      </c>
      <c r="D29" s="2">
        <v>2.9500907E-2</v>
      </c>
      <c r="E29" s="2">
        <v>0.69172069849999995</v>
      </c>
      <c r="F29" s="2">
        <v>0.14556596524999901</v>
      </c>
      <c r="G29" s="2">
        <v>0.21656353149999999</v>
      </c>
      <c r="H29" s="2">
        <v>2.9500906999999899E-2</v>
      </c>
      <c r="I29" s="2">
        <v>0.34800940400000002</v>
      </c>
      <c r="J29" s="2">
        <v>0.14763842924999901</v>
      </c>
      <c r="K29" s="5">
        <v>53</v>
      </c>
      <c r="L29" s="5">
        <v>304.65775980000001</v>
      </c>
      <c r="M29">
        <f t="shared" si="9"/>
        <v>9</v>
      </c>
    </row>
    <row r="30" spans="1:23" x14ac:dyDescent="0.25">
      <c r="A30" t="s">
        <v>19</v>
      </c>
      <c r="B30" t="s">
        <v>29</v>
      </c>
      <c r="C30" s="2">
        <v>0.79192211199999996</v>
      </c>
      <c r="D30" s="2">
        <v>2.99895604999997E-2</v>
      </c>
      <c r="E30" s="2">
        <v>0.69028833599999995</v>
      </c>
      <c r="F30" s="2">
        <v>0.21851634624999999</v>
      </c>
      <c r="G30" s="2">
        <v>0.20807788799999999</v>
      </c>
      <c r="H30" s="2">
        <v>2.9989560499999901E-2</v>
      </c>
      <c r="I30" s="2">
        <v>0.32700196949999999</v>
      </c>
      <c r="J30" s="2">
        <v>0.23557958825</v>
      </c>
      <c r="K30" s="5">
        <v>54</v>
      </c>
      <c r="L30" s="5">
        <v>570.17404590000001</v>
      </c>
      <c r="M30">
        <f t="shared" si="9"/>
        <v>10</v>
      </c>
    </row>
    <row r="31" spans="1:23" x14ac:dyDescent="0.25">
      <c r="A31" t="s">
        <v>26</v>
      </c>
      <c r="B31" t="s">
        <v>29</v>
      </c>
      <c r="C31" s="2">
        <v>0.80456375250000001</v>
      </c>
      <c r="D31" s="2">
        <v>2.3361920000000001E-2</v>
      </c>
      <c r="E31" s="2">
        <v>0.68818299100000002</v>
      </c>
      <c r="F31" s="2">
        <v>0.22801333200000001</v>
      </c>
      <c r="G31" s="2">
        <v>0.19543624749999999</v>
      </c>
      <c r="H31" s="2">
        <v>2.3361920000000001E-2</v>
      </c>
      <c r="I31" s="2">
        <v>0.32171686599999999</v>
      </c>
      <c r="J31" s="2">
        <v>0.22589567675</v>
      </c>
      <c r="K31" s="5">
        <v>53</v>
      </c>
      <c r="L31" s="5">
        <v>807.837808</v>
      </c>
      <c r="M31">
        <f t="shared" si="9"/>
        <v>11</v>
      </c>
    </row>
    <row r="32" spans="1:23" x14ac:dyDescent="0.25">
      <c r="A32" t="s">
        <v>28</v>
      </c>
      <c r="B32" t="s">
        <v>29</v>
      </c>
      <c r="C32" s="2">
        <v>0.79362643700000002</v>
      </c>
      <c r="D32" s="2">
        <v>2.685256925E-2</v>
      </c>
      <c r="E32" s="2">
        <v>0.68530600499999905</v>
      </c>
      <c r="F32" s="2">
        <v>0.21991605824999899</v>
      </c>
      <c r="G32" s="2">
        <v>0.20637356300000001</v>
      </c>
      <c r="H32" s="2">
        <v>2.6852887499999901E-2</v>
      </c>
      <c r="I32" s="2">
        <v>0.32377312599999902</v>
      </c>
      <c r="J32" s="2">
        <v>0.22927871650000001</v>
      </c>
      <c r="K32" s="5">
        <v>54</v>
      </c>
      <c r="L32" s="5">
        <v>487.34471389999999</v>
      </c>
      <c r="M32">
        <f t="shared" si="9"/>
        <v>12</v>
      </c>
    </row>
    <row r="33" spans="1:13" x14ac:dyDescent="0.25">
      <c r="A33" t="s">
        <v>23</v>
      </c>
      <c r="B33" t="s">
        <v>29</v>
      </c>
      <c r="C33" s="2">
        <v>0.77942622650000004</v>
      </c>
      <c r="D33" s="2">
        <v>2.4415054249999998E-2</v>
      </c>
      <c r="E33" s="2">
        <v>0.68399738349999994</v>
      </c>
      <c r="F33" s="2">
        <v>0.155266920249999</v>
      </c>
      <c r="G33" s="2">
        <v>0.22057377349999999</v>
      </c>
      <c r="H33" s="2">
        <v>2.4415054249999998E-2</v>
      </c>
      <c r="I33" s="2">
        <v>0.32714258499999999</v>
      </c>
      <c r="J33" s="2">
        <v>0.19148491374999899</v>
      </c>
      <c r="K33" s="5">
        <v>53</v>
      </c>
      <c r="L33" s="5">
        <v>308.18682665</v>
      </c>
      <c r="M33">
        <f t="shared" si="9"/>
        <v>13</v>
      </c>
    </row>
    <row r="34" spans="1:13" x14ac:dyDescent="0.25">
      <c r="A34" t="s">
        <v>27</v>
      </c>
      <c r="B34" t="s">
        <v>29</v>
      </c>
      <c r="C34" s="2">
        <v>0.80792482899999996</v>
      </c>
      <c r="D34" s="2">
        <v>2.05496134999998E-2</v>
      </c>
      <c r="E34" s="2">
        <v>0.68396305899999998</v>
      </c>
      <c r="F34" s="2">
        <v>0.14334352824999899</v>
      </c>
      <c r="G34" s="2">
        <v>0.19207517099999999</v>
      </c>
      <c r="H34" s="2">
        <v>2.0549613500000001E-2</v>
      </c>
      <c r="I34" s="2">
        <v>0.32232604099999901</v>
      </c>
      <c r="J34" s="2">
        <v>0.1189226015</v>
      </c>
      <c r="K34" s="5">
        <v>54</v>
      </c>
      <c r="L34" s="5">
        <v>1027.5475581000001</v>
      </c>
      <c r="M34">
        <f t="shared" si="9"/>
        <v>14</v>
      </c>
    </row>
    <row r="35" spans="1:13" x14ac:dyDescent="0.25">
      <c r="A35" t="s">
        <v>22</v>
      </c>
      <c r="B35" t="s">
        <v>29</v>
      </c>
      <c r="C35" s="2">
        <v>0.778053064499999</v>
      </c>
      <c r="D35" s="2">
        <v>2.4664103499999999E-2</v>
      </c>
      <c r="E35" s="2">
        <v>0.68288391199999898</v>
      </c>
      <c r="F35" s="2">
        <v>0.11431505174999999</v>
      </c>
      <c r="G35" s="2">
        <v>0.2219469355</v>
      </c>
      <c r="H35" s="2">
        <v>2.4664103499999999E-2</v>
      </c>
      <c r="I35" s="2">
        <v>0.32668296899999999</v>
      </c>
      <c r="J35" s="2">
        <v>0.114625190999999</v>
      </c>
      <c r="K35" s="5">
        <v>54</v>
      </c>
      <c r="L35" s="5">
        <v>475.97998810000001</v>
      </c>
      <c r="M35">
        <f t="shared" si="9"/>
        <v>15</v>
      </c>
    </row>
    <row r="36" spans="1:13" x14ac:dyDescent="0.25">
      <c r="A36" t="s">
        <v>10</v>
      </c>
      <c r="B36" t="s">
        <v>29</v>
      </c>
      <c r="C36" s="2">
        <v>0.79722247899999998</v>
      </c>
      <c r="D36" s="2">
        <v>1.54518642499998E-2</v>
      </c>
      <c r="E36" s="2">
        <v>0.67797127349999997</v>
      </c>
      <c r="F36" s="2">
        <v>0.18380234149999999</v>
      </c>
      <c r="G36" s="2">
        <v>0.20277752099999999</v>
      </c>
      <c r="H36" s="2">
        <v>1.5451864250000001E-2</v>
      </c>
      <c r="I36" s="2">
        <v>0.34289517549999898</v>
      </c>
      <c r="J36" s="2">
        <v>0.17979424199999999</v>
      </c>
      <c r="K36" s="5">
        <v>54</v>
      </c>
      <c r="L36" s="5">
        <v>953.43223109999997</v>
      </c>
      <c r="M36">
        <f t="shared" si="9"/>
        <v>16</v>
      </c>
    </row>
    <row r="37" spans="1:13" x14ac:dyDescent="0.25">
      <c r="A37" t="s">
        <v>24</v>
      </c>
      <c r="B37" t="s">
        <v>29</v>
      </c>
      <c r="C37" s="2">
        <v>0.77449787250000002</v>
      </c>
      <c r="D37" s="2">
        <v>2.6746294500000101E-2</v>
      </c>
      <c r="E37" s="2">
        <v>0.67520390900000005</v>
      </c>
      <c r="F37" s="2">
        <v>0.111660841249999</v>
      </c>
      <c r="G37" s="2">
        <v>0.22550212749999901</v>
      </c>
      <c r="H37" s="2">
        <v>2.6746294499999899E-2</v>
      </c>
      <c r="I37" s="2">
        <v>0.34102158849999997</v>
      </c>
      <c r="J37" s="2">
        <v>9.9178822999999999E-2</v>
      </c>
      <c r="K37" s="5">
        <v>54</v>
      </c>
      <c r="L37" s="5">
        <v>599.48705795000001</v>
      </c>
      <c r="M37">
        <f t="shared" si="9"/>
        <v>17</v>
      </c>
    </row>
    <row r="38" spans="1:13" x14ac:dyDescent="0.25">
      <c r="A38" t="s">
        <v>36</v>
      </c>
      <c r="B38" t="s">
        <v>29</v>
      </c>
      <c r="C38" s="2">
        <v>0.78410757900000005</v>
      </c>
      <c r="D38" s="2">
        <v>3.1475603749999997E-2</v>
      </c>
      <c r="E38" s="2">
        <v>0.669255767</v>
      </c>
      <c r="F38" s="2">
        <v>0.238381710749999</v>
      </c>
      <c r="G38" s="2">
        <v>0.215892421</v>
      </c>
      <c r="H38" s="2">
        <v>3.1475603749999997E-2</v>
      </c>
      <c r="I38" s="2">
        <v>0.34300689600000001</v>
      </c>
      <c r="J38" s="2">
        <v>0.24454154775</v>
      </c>
      <c r="K38" s="5">
        <v>53</v>
      </c>
      <c r="L38" s="5">
        <v>248.56056129999999</v>
      </c>
      <c r="M38">
        <f t="shared" si="9"/>
        <v>18</v>
      </c>
    </row>
    <row r="39" spans="1:13" x14ac:dyDescent="0.25">
      <c r="A39" s="3" t="s">
        <v>25</v>
      </c>
      <c r="B39" s="3" t="s">
        <v>29</v>
      </c>
      <c r="C39" s="4">
        <v>0.80155406399999996</v>
      </c>
      <c r="D39" s="4">
        <v>2.4365916250000098E-2</v>
      </c>
      <c r="E39" s="4">
        <v>0.66887601600000002</v>
      </c>
      <c r="F39" s="4">
        <v>0.134792535749999</v>
      </c>
      <c r="G39" s="4">
        <v>0.19844593599999999</v>
      </c>
      <c r="H39" s="4">
        <v>2.4365916249999901E-2</v>
      </c>
      <c r="I39" s="4">
        <v>0.3414408525</v>
      </c>
      <c r="J39" s="4">
        <v>0.14696257074999899</v>
      </c>
      <c r="K39" s="7">
        <v>54</v>
      </c>
      <c r="L39" s="7">
        <v>968.28153825000004</v>
      </c>
      <c r="M39" s="3">
        <f t="shared" si="9"/>
        <v>19</v>
      </c>
    </row>
    <row r="40" spans="1:13" x14ac:dyDescent="0.25">
      <c r="A40" t="s">
        <v>27</v>
      </c>
      <c r="B40" t="s">
        <v>30</v>
      </c>
      <c r="C40" s="2">
        <v>0.86429951400000005</v>
      </c>
      <c r="D40" s="2">
        <v>2.5514312499999E-3</v>
      </c>
      <c r="E40" s="2">
        <v>0.86375418400000004</v>
      </c>
      <c r="F40" s="2">
        <v>1.7460879999999701E-3</v>
      </c>
      <c r="G40" s="2">
        <v>0.13570048600000001</v>
      </c>
      <c r="H40" s="2">
        <v>2.5514312500000101E-3</v>
      </c>
      <c r="I40" s="2">
        <v>0.13632859949999901</v>
      </c>
      <c r="J40" s="2">
        <v>1.7285075E-3</v>
      </c>
      <c r="K40" s="5">
        <v>53.5</v>
      </c>
      <c r="L40" s="5">
        <v>2023.9971859499999</v>
      </c>
      <c r="M40">
        <f t="shared" ref="M40:M58" si="10">_xlfn.RANK.EQ(E40, E$40:E$58, 0)</f>
        <v>1</v>
      </c>
    </row>
    <row r="41" spans="1:13" x14ac:dyDescent="0.25">
      <c r="A41" t="s">
        <v>25</v>
      </c>
      <c r="B41" t="s">
        <v>30</v>
      </c>
      <c r="C41" s="2">
        <v>0.86377396350000002</v>
      </c>
      <c r="D41" s="2">
        <v>2.3822117499999701E-3</v>
      </c>
      <c r="E41" s="2">
        <v>0.86367374500000005</v>
      </c>
      <c r="F41" s="2">
        <v>2.0230334999999898E-3</v>
      </c>
      <c r="G41" s="2">
        <v>0.13622603649999901</v>
      </c>
      <c r="H41" s="2">
        <v>2.38221175E-3</v>
      </c>
      <c r="I41" s="2">
        <v>0.1364150355</v>
      </c>
      <c r="J41" s="2">
        <v>2.0463937499999802E-3</v>
      </c>
      <c r="K41" s="5">
        <v>54</v>
      </c>
      <c r="L41" s="5">
        <v>1965.74820349999</v>
      </c>
      <c r="M41">
        <f t="shared" si="10"/>
        <v>2</v>
      </c>
    </row>
    <row r="42" spans="1:13" x14ac:dyDescent="0.25">
      <c r="A42" t="s">
        <v>10</v>
      </c>
      <c r="B42" t="s">
        <v>30</v>
      </c>
      <c r="C42" s="2">
        <v>0.86322226849999995</v>
      </c>
      <c r="D42" s="2">
        <v>2.5252887500000201E-3</v>
      </c>
      <c r="E42" s="2">
        <v>0.8634641985</v>
      </c>
      <c r="F42" s="2">
        <v>1.5535734999998401E-3</v>
      </c>
      <c r="G42" s="2">
        <v>0.1367777315</v>
      </c>
      <c r="H42" s="2">
        <v>2.5252887499999902E-3</v>
      </c>
      <c r="I42" s="2">
        <v>0.13661798050000001</v>
      </c>
      <c r="J42" s="2">
        <v>1.5418484999999899E-3</v>
      </c>
      <c r="K42" s="5">
        <v>53.5</v>
      </c>
      <c r="L42" s="5">
        <v>1691.37045685</v>
      </c>
      <c r="M42">
        <f t="shared" si="10"/>
        <v>3</v>
      </c>
    </row>
    <row r="43" spans="1:13" x14ac:dyDescent="0.25">
      <c r="A43" t="s">
        <v>26</v>
      </c>
      <c r="B43" t="s">
        <v>30</v>
      </c>
      <c r="C43" s="2">
        <v>0.86286076850000004</v>
      </c>
      <c r="D43" s="2">
        <v>2.1721197499999698E-3</v>
      </c>
      <c r="E43" s="2">
        <v>0.86321511549999996</v>
      </c>
      <c r="F43" s="2">
        <v>2.3844132499999302E-3</v>
      </c>
      <c r="G43" s="2">
        <v>0.13713923149999999</v>
      </c>
      <c r="H43" s="2">
        <v>2.1721197499999698E-3</v>
      </c>
      <c r="I43" s="2">
        <v>0.13688777499999999</v>
      </c>
      <c r="J43" s="2">
        <v>2.3956440000000002E-3</v>
      </c>
      <c r="K43" s="5">
        <v>53</v>
      </c>
      <c r="L43" s="5">
        <v>1478.5971592999999</v>
      </c>
      <c r="M43">
        <f t="shared" si="10"/>
        <v>4</v>
      </c>
    </row>
    <row r="44" spans="1:13" x14ac:dyDescent="0.25">
      <c r="A44" t="s">
        <v>20</v>
      </c>
      <c r="B44" t="s">
        <v>30</v>
      </c>
      <c r="C44" s="2">
        <v>0.86326148899999999</v>
      </c>
      <c r="D44" s="2">
        <v>2.7563750000001398E-3</v>
      </c>
      <c r="E44" s="2">
        <v>0.86293373249999905</v>
      </c>
      <c r="F44" s="2">
        <v>3.1133097500000099E-3</v>
      </c>
      <c r="G44" s="2">
        <v>0.13673851100000001</v>
      </c>
      <c r="H44" s="2">
        <v>2.7563749999999698E-3</v>
      </c>
      <c r="I44" s="2">
        <v>0.1371582865</v>
      </c>
      <c r="J44" s="2">
        <v>3.1621130000000202E-3</v>
      </c>
      <c r="K44" s="5">
        <v>48.5</v>
      </c>
      <c r="L44" s="5">
        <v>1365.7069868999999</v>
      </c>
      <c r="M44">
        <f t="shared" si="10"/>
        <v>5</v>
      </c>
    </row>
    <row r="45" spans="1:13" x14ac:dyDescent="0.25">
      <c r="A45" t="s">
        <v>17</v>
      </c>
      <c r="B45" t="s">
        <v>30</v>
      </c>
      <c r="C45" s="2">
        <v>0.86308497699999998</v>
      </c>
      <c r="D45" s="2">
        <v>2.8580140000000701E-3</v>
      </c>
      <c r="E45" s="2">
        <v>0.86266254600000003</v>
      </c>
      <c r="F45" s="2">
        <v>3.0302177499998899E-3</v>
      </c>
      <c r="G45" s="2">
        <v>0.136915023</v>
      </c>
      <c r="H45" s="2">
        <v>2.85801399999996E-3</v>
      </c>
      <c r="I45" s="2">
        <v>0.13743120549999999</v>
      </c>
      <c r="J45" s="2">
        <v>3.0154087499999998E-3</v>
      </c>
      <c r="K45" s="5">
        <v>48</v>
      </c>
      <c r="L45" s="5">
        <v>1426.9162175500001</v>
      </c>
      <c r="M45">
        <f t="shared" si="10"/>
        <v>6</v>
      </c>
    </row>
    <row r="46" spans="1:13" x14ac:dyDescent="0.25">
      <c r="A46" t="s">
        <v>19</v>
      </c>
      <c r="B46" t="s">
        <v>30</v>
      </c>
      <c r="C46" s="2">
        <v>0.86271462249999997</v>
      </c>
      <c r="D46" s="2">
        <v>3.6538982499998399E-3</v>
      </c>
      <c r="E46" s="2">
        <v>0.86248174599999905</v>
      </c>
      <c r="F46" s="2">
        <v>3.5950310000000198E-3</v>
      </c>
      <c r="G46" s="2">
        <v>0.1372853775</v>
      </c>
      <c r="H46" s="2">
        <v>3.6538982500000298E-3</v>
      </c>
      <c r="I46" s="2">
        <v>0.13761517449999999</v>
      </c>
      <c r="J46" s="2">
        <v>3.5950872500000101E-3</v>
      </c>
      <c r="K46" s="5">
        <v>54</v>
      </c>
      <c r="L46" s="5">
        <v>1307.2974545500001</v>
      </c>
      <c r="M46">
        <f t="shared" si="10"/>
        <v>7</v>
      </c>
    </row>
    <row r="47" spans="1:13" x14ac:dyDescent="0.25">
      <c r="A47" t="s">
        <v>16</v>
      </c>
      <c r="B47" t="s">
        <v>30</v>
      </c>
      <c r="C47" s="2">
        <v>0.86226484849999996</v>
      </c>
      <c r="D47" s="2">
        <v>5.5188925000000302E-3</v>
      </c>
      <c r="E47" s="2">
        <v>0.86203155399999998</v>
      </c>
      <c r="F47" s="2">
        <v>4.9796827499999302E-3</v>
      </c>
      <c r="G47" s="2">
        <v>0.13773515150000001</v>
      </c>
      <c r="H47" s="2">
        <v>5.5188925000000102E-3</v>
      </c>
      <c r="I47" s="2">
        <v>0.13806642999999999</v>
      </c>
      <c r="J47" s="2">
        <v>4.9969032500000099E-3</v>
      </c>
      <c r="K47" s="5">
        <v>54</v>
      </c>
      <c r="L47" s="5">
        <v>1252.84613625</v>
      </c>
      <c r="M47">
        <f t="shared" si="10"/>
        <v>8</v>
      </c>
    </row>
    <row r="48" spans="1:13" x14ac:dyDescent="0.25">
      <c r="A48" t="s">
        <v>28</v>
      </c>
      <c r="B48" t="s">
        <v>30</v>
      </c>
      <c r="C48" s="2">
        <v>0.86091744749999999</v>
      </c>
      <c r="D48" s="2">
        <v>6.5914302500000802E-3</v>
      </c>
      <c r="E48" s="2">
        <v>0.86118080200000002</v>
      </c>
      <c r="F48" s="2">
        <v>4.2793995000000003E-3</v>
      </c>
      <c r="G48" s="2">
        <v>0.13908255250000001</v>
      </c>
      <c r="H48" s="2">
        <v>6.5914302500000004E-3</v>
      </c>
      <c r="I48" s="2">
        <v>0.13892375200000001</v>
      </c>
      <c r="J48" s="2">
        <v>4.2794457499999898E-3</v>
      </c>
      <c r="K48" s="5">
        <v>54</v>
      </c>
      <c r="L48" s="5">
        <v>1413.2068895</v>
      </c>
      <c r="M48">
        <f t="shared" si="10"/>
        <v>9</v>
      </c>
    </row>
    <row r="49" spans="1:13" x14ac:dyDescent="0.25">
      <c r="A49" t="s">
        <v>12</v>
      </c>
      <c r="B49" t="s">
        <v>30</v>
      </c>
      <c r="C49" s="2">
        <v>0.85919942849999997</v>
      </c>
      <c r="D49" s="2">
        <v>5.2242254999998999E-3</v>
      </c>
      <c r="E49" s="2">
        <v>0.85991273599999996</v>
      </c>
      <c r="F49" s="2">
        <v>4.5095647499999699E-3</v>
      </c>
      <c r="G49" s="2">
        <v>0.1408005715</v>
      </c>
      <c r="H49" s="2">
        <v>5.2242254999999797E-3</v>
      </c>
      <c r="I49" s="2">
        <v>0.140193287</v>
      </c>
      <c r="J49" s="2">
        <v>4.5052227500000097E-3</v>
      </c>
      <c r="K49" s="5">
        <v>53</v>
      </c>
      <c r="L49" s="5">
        <v>1364.3752790000001</v>
      </c>
      <c r="M49">
        <f t="shared" si="10"/>
        <v>10</v>
      </c>
    </row>
    <row r="50" spans="1:13" x14ac:dyDescent="0.25">
      <c r="A50" t="s">
        <v>24</v>
      </c>
      <c r="B50" t="s">
        <v>30</v>
      </c>
      <c r="C50" s="2">
        <v>0.85852449499999905</v>
      </c>
      <c r="D50" s="2">
        <v>1.1109501500000001E-2</v>
      </c>
      <c r="E50" s="2">
        <v>0.85985996649999996</v>
      </c>
      <c r="F50" s="2">
        <v>9.3491719999999594E-3</v>
      </c>
      <c r="G50" s="2">
        <v>0.141475505</v>
      </c>
      <c r="H50" s="2">
        <v>1.11095014999999E-2</v>
      </c>
      <c r="I50" s="2">
        <v>0.1402225845</v>
      </c>
      <c r="J50" s="2">
        <v>9.34710124999996E-3</v>
      </c>
      <c r="K50" s="5">
        <v>53</v>
      </c>
      <c r="L50" s="5">
        <v>1177.1558344499999</v>
      </c>
      <c r="M50">
        <f t="shared" si="10"/>
        <v>11</v>
      </c>
    </row>
    <row r="51" spans="1:13" x14ac:dyDescent="0.25">
      <c r="A51" t="s">
        <v>22</v>
      </c>
      <c r="B51" t="s">
        <v>30</v>
      </c>
      <c r="C51" s="2">
        <v>0.85886376399999997</v>
      </c>
      <c r="D51" s="2">
        <v>9.0010887499999397E-3</v>
      </c>
      <c r="E51" s="2">
        <v>0.85956108149999999</v>
      </c>
      <c r="F51" s="2">
        <v>7.7514612500001398E-3</v>
      </c>
      <c r="G51" s="2">
        <v>0.141136236</v>
      </c>
      <c r="H51" s="2">
        <v>9.00108874999999E-3</v>
      </c>
      <c r="I51" s="2">
        <v>0.14052620399999999</v>
      </c>
      <c r="J51" s="2">
        <v>7.7584319999999801E-3</v>
      </c>
      <c r="K51" s="5">
        <v>53</v>
      </c>
      <c r="L51" s="5">
        <v>1103.4114966499999</v>
      </c>
      <c r="M51">
        <f t="shared" si="10"/>
        <v>12</v>
      </c>
    </row>
    <row r="52" spans="1:13" x14ac:dyDescent="0.25">
      <c r="A52" t="s">
        <v>18</v>
      </c>
      <c r="B52" t="s">
        <v>30</v>
      </c>
      <c r="C52" s="2">
        <v>0.85733937149999995</v>
      </c>
      <c r="D52" s="2">
        <v>9.3877120000001001E-3</v>
      </c>
      <c r="E52" s="2">
        <v>0.85935054599999905</v>
      </c>
      <c r="F52" s="2">
        <v>8.1283595000001194E-3</v>
      </c>
      <c r="G52" s="2">
        <v>0.1426606285</v>
      </c>
      <c r="H52" s="2">
        <v>9.3877120000000203E-3</v>
      </c>
      <c r="I52" s="2">
        <v>0.1407661935</v>
      </c>
      <c r="J52" s="2">
        <v>8.1145634999999702E-3</v>
      </c>
      <c r="K52" s="5">
        <v>52.5</v>
      </c>
      <c r="L52" s="5">
        <v>1476.5383437999999</v>
      </c>
      <c r="M52">
        <f t="shared" si="10"/>
        <v>13</v>
      </c>
    </row>
    <row r="53" spans="1:13" x14ac:dyDescent="0.25">
      <c r="A53" t="s">
        <v>21</v>
      </c>
      <c r="B53" t="s">
        <v>30</v>
      </c>
      <c r="C53" s="2">
        <v>0.85886511499999996</v>
      </c>
      <c r="D53" s="2">
        <v>1.30321999999998E-2</v>
      </c>
      <c r="E53" s="2">
        <v>0.85904774949999996</v>
      </c>
      <c r="F53" s="2">
        <v>1.2306904000000099E-2</v>
      </c>
      <c r="G53" s="2">
        <v>0.14113488499999999</v>
      </c>
      <c r="H53" s="2">
        <v>1.30321999999999E-2</v>
      </c>
      <c r="I53" s="2">
        <v>0.14105311399999901</v>
      </c>
      <c r="J53" s="2">
        <v>1.23419992499999E-2</v>
      </c>
      <c r="K53" s="5">
        <v>37</v>
      </c>
      <c r="L53" s="5">
        <v>883.23519529999999</v>
      </c>
      <c r="M53">
        <f t="shared" si="10"/>
        <v>14</v>
      </c>
    </row>
    <row r="54" spans="1:13" x14ac:dyDescent="0.25">
      <c r="A54" t="s">
        <v>13</v>
      </c>
      <c r="B54" t="s">
        <v>30</v>
      </c>
      <c r="C54" s="2">
        <v>0.85707182599999998</v>
      </c>
      <c r="D54" s="2">
        <v>1.6819880999999901E-2</v>
      </c>
      <c r="E54" s="2">
        <v>0.85877912299999903</v>
      </c>
      <c r="F54" s="2">
        <v>1.2761863999999901E-2</v>
      </c>
      <c r="G54" s="2">
        <v>0.14292817399999999</v>
      </c>
      <c r="H54" s="2">
        <v>1.6819880999999998E-2</v>
      </c>
      <c r="I54" s="2">
        <v>0.14134028200000001</v>
      </c>
      <c r="J54" s="2">
        <v>1.2764859999999999E-2</v>
      </c>
      <c r="K54" s="5">
        <v>43.5</v>
      </c>
      <c r="L54" s="5">
        <v>969.76612624999996</v>
      </c>
      <c r="M54">
        <f t="shared" si="10"/>
        <v>15</v>
      </c>
    </row>
    <row r="55" spans="1:13" x14ac:dyDescent="0.25">
      <c r="A55" t="s">
        <v>23</v>
      </c>
      <c r="B55" t="s">
        <v>30</v>
      </c>
      <c r="C55" s="2">
        <v>0.85764485349999897</v>
      </c>
      <c r="D55" s="2">
        <v>1.3395492999999901E-2</v>
      </c>
      <c r="E55" s="2">
        <v>0.85873827400000002</v>
      </c>
      <c r="F55" s="2">
        <v>1.03776715E-2</v>
      </c>
      <c r="G55" s="2">
        <v>0.1423551465</v>
      </c>
      <c r="H55" s="2">
        <v>1.3395493E-2</v>
      </c>
      <c r="I55" s="2">
        <v>0.14134543799999999</v>
      </c>
      <c r="J55" s="2">
        <v>1.038671975E-2</v>
      </c>
      <c r="K55" s="5">
        <v>36.5</v>
      </c>
      <c r="L55" s="5">
        <v>881.93246009999996</v>
      </c>
      <c r="M55">
        <f t="shared" si="10"/>
        <v>16</v>
      </c>
    </row>
    <row r="56" spans="1:13" x14ac:dyDescent="0.25">
      <c r="A56" t="s">
        <v>36</v>
      </c>
      <c r="B56" t="s">
        <v>30</v>
      </c>
      <c r="C56" s="2">
        <v>0.85907344299999999</v>
      </c>
      <c r="D56" s="2">
        <v>9.7900949999999397E-3</v>
      </c>
      <c r="E56" s="2">
        <v>0.85865753899999997</v>
      </c>
      <c r="F56" s="2">
        <v>8.9196877500000698E-3</v>
      </c>
      <c r="G56" s="2">
        <v>0.14092655700000001</v>
      </c>
      <c r="H56" s="2">
        <v>9.7900950000000195E-3</v>
      </c>
      <c r="I56" s="2">
        <v>0.14140847549999999</v>
      </c>
      <c r="J56" s="2">
        <v>8.9161562499999996E-3</v>
      </c>
      <c r="K56" s="5">
        <v>52</v>
      </c>
      <c r="L56" s="5">
        <v>916.69010415000002</v>
      </c>
      <c r="M56">
        <f t="shared" si="10"/>
        <v>17</v>
      </c>
    </row>
    <row r="57" spans="1:13" x14ac:dyDescent="0.25">
      <c r="A57" t="s">
        <v>15</v>
      </c>
      <c r="B57" t="s">
        <v>30</v>
      </c>
      <c r="C57" s="2">
        <v>0.85560995049999999</v>
      </c>
      <c r="D57" s="2">
        <v>1.309152375E-2</v>
      </c>
      <c r="E57" s="2">
        <v>0.85643533800000005</v>
      </c>
      <c r="F57" s="2">
        <v>8.2520249999999892E-3</v>
      </c>
      <c r="G57" s="2">
        <v>0.14439004950000001</v>
      </c>
      <c r="H57" s="2">
        <v>1.309152375E-2</v>
      </c>
      <c r="I57" s="2">
        <v>0.1436950095</v>
      </c>
      <c r="J57" s="2">
        <v>8.2458132500000097E-3</v>
      </c>
      <c r="K57" s="5">
        <v>46</v>
      </c>
      <c r="L57" s="5">
        <v>978.99668644999997</v>
      </c>
      <c r="M57">
        <f t="shared" si="10"/>
        <v>18</v>
      </c>
    </row>
    <row r="58" spans="1:13" x14ac:dyDescent="0.25">
      <c r="A58" s="3" t="s">
        <v>14</v>
      </c>
      <c r="B58" s="3" t="s">
        <v>30</v>
      </c>
      <c r="C58" s="4">
        <v>0.84168595449999895</v>
      </c>
      <c r="D58" s="4">
        <v>5.063207275E-2</v>
      </c>
      <c r="E58" s="4">
        <v>0.8469952275</v>
      </c>
      <c r="F58" s="4">
        <v>3.9190585249999903E-2</v>
      </c>
      <c r="G58" s="4">
        <v>0.1583140455</v>
      </c>
      <c r="H58" s="4">
        <v>5.0632072749999903E-2</v>
      </c>
      <c r="I58" s="4">
        <v>0.153130831</v>
      </c>
      <c r="J58" s="4">
        <v>3.9120350249999998E-2</v>
      </c>
      <c r="K58" s="7">
        <v>48</v>
      </c>
      <c r="L58" s="7">
        <v>906.63002314999903</v>
      </c>
      <c r="M58" s="3">
        <f t="shared" si="10"/>
        <v>19</v>
      </c>
    </row>
    <row r="59" spans="1:13" x14ac:dyDescent="0.25">
      <c r="A59" t="s">
        <v>20</v>
      </c>
      <c r="B59" t="s">
        <v>31</v>
      </c>
      <c r="C59" s="2">
        <v>0.96032880899999995</v>
      </c>
      <c r="D59" s="2">
        <v>4.9179319999999001E-3</v>
      </c>
      <c r="E59" s="2">
        <v>0.95931602650000003</v>
      </c>
      <c r="F59" s="2">
        <v>5.1151002499998299E-3</v>
      </c>
      <c r="G59" s="2">
        <v>3.9671190999999897E-2</v>
      </c>
      <c r="H59" s="2">
        <v>4.9179319999999999E-3</v>
      </c>
      <c r="I59" s="2">
        <v>4.0692454500000003E-2</v>
      </c>
      <c r="J59" s="2">
        <v>5.1160959999999997E-3</v>
      </c>
      <c r="K59" s="5">
        <v>41.5</v>
      </c>
      <c r="L59" s="5">
        <v>1340.79493</v>
      </c>
      <c r="M59">
        <f t="shared" ref="M59:M77" si="11">_xlfn.RANK.EQ(E59, E$59:E$77, 0)</f>
        <v>1</v>
      </c>
    </row>
    <row r="60" spans="1:13" x14ac:dyDescent="0.25">
      <c r="A60" t="s">
        <v>10</v>
      </c>
      <c r="B60" t="s">
        <v>31</v>
      </c>
      <c r="C60" s="2">
        <v>0.95996733249999999</v>
      </c>
      <c r="D60" s="2">
        <v>9.5710539999999105E-3</v>
      </c>
      <c r="E60" s="2">
        <v>0.95888631899999999</v>
      </c>
      <c r="F60" s="2">
        <v>1.0510581E-2</v>
      </c>
      <c r="G60" s="2">
        <v>4.0032667499999897E-2</v>
      </c>
      <c r="H60" s="2">
        <v>9.5710540000000007E-3</v>
      </c>
      <c r="I60" s="2">
        <v>4.1118659500000002E-2</v>
      </c>
      <c r="J60" s="2">
        <v>1.05403764999999E-2</v>
      </c>
      <c r="K60" s="5">
        <v>49</v>
      </c>
      <c r="L60" s="5">
        <v>1555.9528337500001</v>
      </c>
      <c r="M60">
        <f t="shared" si="11"/>
        <v>2</v>
      </c>
    </row>
    <row r="61" spans="1:13" x14ac:dyDescent="0.25">
      <c r="A61" t="s">
        <v>17</v>
      </c>
      <c r="B61" t="s">
        <v>31</v>
      </c>
      <c r="C61" s="2">
        <v>0.95932595850000002</v>
      </c>
      <c r="D61" s="2">
        <v>1.226929325E-2</v>
      </c>
      <c r="E61" s="2">
        <v>0.95846728250000002</v>
      </c>
      <c r="F61" s="2">
        <v>1.3998116249999901E-2</v>
      </c>
      <c r="G61" s="2">
        <v>4.0674041500000001E-2</v>
      </c>
      <c r="H61" s="2">
        <v>1.226929325E-2</v>
      </c>
      <c r="I61" s="2">
        <v>4.1538736499999999E-2</v>
      </c>
      <c r="J61" s="2">
        <v>1.4007823000000001E-2</v>
      </c>
      <c r="K61" s="5">
        <v>45</v>
      </c>
      <c r="L61" s="5">
        <v>1418.6432642</v>
      </c>
      <c r="M61">
        <f t="shared" si="11"/>
        <v>3</v>
      </c>
    </row>
    <row r="62" spans="1:13" x14ac:dyDescent="0.25">
      <c r="A62" t="s">
        <v>27</v>
      </c>
      <c r="B62" t="s">
        <v>31</v>
      </c>
      <c r="C62" s="2">
        <v>0.95883393449999998</v>
      </c>
      <c r="D62" s="2">
        <v>6.3812525000000999E-3</v>
      </c>
      <c r="E62" s="2">
        <v>0.95753654249999998</v>
      </c>
      <c r="F62" s="2">
        <v>7.5497107499999903E-3</v>
      </c>
      <c r="G62" s="2">
        <v>4.1166065500000001E-2</v>
      </c>
      <c r="H62" s="2">
        <v>6.3812525000000002E-3</v>
      </c>
      <c r="I62" s="2">
        <v>4.2467250499999998E-2</v>
      </c>
      <c r="J62" s="2">
        <v>7.55103875E-3</v>
      </c>
      <c r="K62" s="5">
        <v>53</v>
      </c>
      <c r="L62" s="5">
        <v>2015.7317502000001</v>
      </c>
      <c r="M62">
        <f t="shared" si="11"/>
        <v>4</v>
      </c>
    </row>
    <row r="63" spans="1:13" x14ac:dyDescent="0.25">
      <c r="A63" t="s">
        <v>19</v>
      </c>
      <c r="B63" t="s">
        <v>31</v>
      </c>
      <c r="C63" s="2">
        <v>0.95803759499999996</v>
      </c>
      <c r="D63" s="2">
        <v>2.1499318249999899E-2</v>
      </c>
      <c r="E63" s="2">
        <v>0.95710914649999901</v>
      </c>
      <c r="F63" s="2">
        <v>2.2572328749999902E-2</v>
      </c>
      <c r="G63" s="2">
        <v>4.1962405000000001E-2</v>
      </c>
      <c r="H63" s="2">
        <v>2.1499318249999899E-2</v>
      </c>
      <c r="I63" s="2">
        <v>4.2900529499999999E-2</v>
      </c>
      <c r="J63" s="2">
        <v>2.258069825E-2</v>
      </c>
      <c r="K63" s="5">
        <v>50</v>
      </c>
      <c r="L63" s="5">
        <v>1222.33341685</v>
      </c>
      <c r="M63">
        <f t="shared" si="11"/>
        <v>5</v>
      </c>
    </row>
    <row r="64" spans="1:13" x14ac:dyDescent="0.25">
      <c r="A64" t="s">
        <v>25</v>
      </c>
      <c r="B64" t="s">
        <v>31</v>
      </c>
      <c r="C64" s="2">
        <v>0.95768297749999998</v>
      </c>
      <c r="D64" s="2">
        <v>8.8788812500000206E-3</v>
      </c>
      <c r="E64" s="2">
        <v>0.95622143749999999</v>
      </c>
      <c r="F64" s="2">
        <v>9.4397402499999394E-3</v>
      </c>
      <c r="G64" s="2">
        <v>4.2317022499999898E-2</v>
      </c>
      <c r="H64" s="2">
        <v>8.8788812499999998E-3</v>
      </c>
      <c r="I64" s="2">
        <v>4.3780196499999903E-2</v>
      </c>
      <c r="J64" s="2">
        <v>9.4403072499999793E-3</v>
      </c>
      <c r="K64" s="5">
        <v>53.5</v>
      </c>
      <c r="L64" s="5">
        <v>1853.5897393999901</v>
      </c>
      <c r="M64">
        <f t="shared" si="11"/>
        <v>6</v>
      </c>
    </row>
    <row r="65" spans="1:13" x14ac:dyDescent="0.25">
      <c r="A65" t="s">
        <v>16</v>
      </c>
      <c r="B65" t="s">
        <v>31</v>
      </c>
      <c r="C65" s="2">
        <v>0.95759690799999997</v>
      </c>
      <c r="D65" s="2">
        <v>2.0682336249999898E-2</v>
      </c>
      <c r="E65" s="2">
        <v>0.95594511999999998</v>
      </c>
      <c r="F65" s="2">
        <v>2.1161098499999999E-2</v>
      </c>
      <c r="G65" s="2">
        <v>4.2403092000000003E-2</v>
      </c>
      <c r="H65" s="2">
        <v>2.06823997499999E-2</v>
      </c>
      <c r="I65" s="2">
        <v>4.4058429499999899E-2</v>
      </c>
      <c r="J65" s="2">
        <v>2.116065E-2</v>
      </c>
      <c r="K65" s="5">
        <v>46.5</v>
      </c>
      <c r="L65" s="5">
        <v>1118.0361699499999</v>
      </c>
      <c r="M65">
        <f t="shared" si="11"/>
        <v>7</v>
      </c>
    </row>
    <row r="66" spans="1:13" x14ac:dyDescent="0.25">
      <c r="A66" t="s">
        <v>26</v>
      </c>
      <c r="B66" t="s">
        <v>31</v>
      </c>
      <c r="C66" s="2">
        <v>0.95646324199999999</v>
      </c>
      <c r="D66" s="2">
        <v>1.0173441249999899E-2</v>
      </c>
      <c r="E66" s="2">
        <v>0.955725351</v>
      </c>
      <c r="F66" s="2">
        <v>1.14965927500001E-2</v>
      </c>
      <c r="G66" s="2">
        <v>4.3536757999999898E-2</v>
      </c>
      <c r="H66" s="2">
        <v>1.017344125E-2</v>
      </c>
      <c r="I66" s="2">
        <v>4.4284331000000003E-2</v>
      </c>
      <c r="J66" s="2">
        <v>1.1506849249999999E-2</v>
      </c>
      <c r="K66" s="5">
        <v>53</v>
      </c>
      <c r="L66" s="5">
        <v>1484.86826965</v>
      </c>
      <c r="M66">
        <f t="shared" si="11"/>
        <v>8</v>
      </c>
    </row>
    <row r="67" spans="1:13" x14ac:dyDescent="0.25">
      <c r="A67" t="s">
        <v>12</v>
      </c>
      <c r="B67" t="s">
        <v>31</v>
      </c>
      <c r="C67" s="2">
        <v>0.95370304400000006</v>
      </c>
      <c r="D67" s="2">
        <v>4.0422277000000097E-2</v>
      </c>
      <c r="E67" s="2">
        <v>0.95127296649999904</v>
      </c>
      <c r="F67" s="2">
        <v>4.3401740750000098E-2</v>
      </c>
      <c r="G67" s="2">
        <v>4.6296956E-2</v>
      </c>
      <c r="H67" s="2">
        <v>4.0422277E-2</v>
      </c>
      <c r="I67" s="2">
        <v>4.8731428E-2</v>
      </c>
      <c r="J67" s="2">
        <v>4.3417827999999999E-2</v>
      </c>
      <c r="K67" s="5">
        <v>50</v>
      </c>
      <c r="L67" s="5">
        <v>1366.9994377999999</v>
      </c>
      <c r="M67">
        <f t="shared" si="11"/>
        <v>9</v>
      </c>
    </row>
    <row r="68" spans="1:13" x14ac:dyDescent="0.25">
      <c r="A68" t="s">
        <v>36</v>
      </c>
      <c r="B68" t="s">
        <v>31</v>
      </c>
      <c r="C68" s="2">
        <v>0.94650069400000003</v>
      </c>
      <c r="D68" s="2">
        <v>4.2809546499999997E-2</v>
      </c>
      <c r="E68" s="2">
        <v>0.94555813950000001</v>
      </c>
      <c r="F68" s="2">
        <v>4.5322726999999799E-2</v>
      </c>
      <c r="G68" s="2">
        <v>5.3499305999999899E-2</v>
      </c>
      <c r="H68" s="2">
        <v>4.2809546499999997E-2</v>
      </c>
      <c r="I68" s="2">
        <v>5.4462736499999997E-2</v>
      </c>
      <c r="J68" s="2">
        <v>4.557218675E-2</v>
      </c>
      <c r="K68" s="5">
        <v>52</v>
      </c>
      <c r="L68" s="5">
        <v>948.12686179999901</v>
      </c>
      <c r="M68">
        <f t="shared" si="11"/>
        <v>10</v>
      </c>
    </row>
    <row r="69" spans="1:13" x14ac:dyDescent="0.25">
      <c r="A69" t="s">
        <v>28</v>
      </c>
      <c r="B69" t="s">
        <v>31</v>
      </c>
      <c r="C69" s="2">
        <v>0.94437293299999903</v>
      </c>
      <c r="D69" s="2">
        <v>3.3997333750000101E-2</v>
      </c>
      <c r="E69" s="2">
        <v>0.94129978950000004</v>
      </c>
      <c r="F69" s="2">
        <v>3.8944405749999897E-2</v>
      </c>
      <c r="G69" s="2">
        <v>5.5627067000000002E-2</v>
      </c>
      <c r="H69" s="2">
        <v>3.3997333749999997E-2</v>
      </c>
      <c r="I69" s="2">
        <v>5.8716203000000002E-2</v>
      </c>
      <c r="J69" s="2">
        <v>3.8983882999999997E-2</v>
      </c>
      <c r="K69" s="5">
        <v>54</v>
      </c>
      <c r="L69" s="5">
        <v>1430.35523234999</v>
      </c>
      <c r="M69">
        <f t="shared" si="11"/>
        <v>11</v>
      </c>
    </row>
    <row r="70" spans="1:13" x14ac:dyDescent="0.25">
      <c r="A70" t="s">
        <v>13</v>
      </c>
      <c r="B70" t="s">
        <v>31</v>
      </c>
      <c r="C70" s="2">
        <v>0.93896924650000002</v>
      </c>
      <c r="D70" s="2">
        <v>8.1039539499999994E-2</v>
      </c>
      <c r="E70" s="2">
        <v>0.93657500699999996</v>
      </c>
      <c r="F70" s="2">
        <v>8.3535775999999798E-2</v>
      </c>
      <c r="G70" s="2">
        <v>6.10307535E-2</v>
      </c>
      <c r="H70" s="2">
        <v>8.1039539499999994E-2</v>
      </c>
      <c r="I70" s="2">
        <v>6.3444860500000005E-2</v>
      </c>
      <c r="J70" s="2">
        <v>8.3579477999999902E-2</v>
      </c>
      <c r="K70" s="5">
        <v>33</v>
      </c>
      <c r="L70" s="5">
        <v>907.87135320000004</v>
      </c>
      <c r="M70">
        <f t="shared" si="11"/>
        <v>12</v>
      </c>
    </row>
    <row r="71" spans="1:13" x14ac:dyDescent="0.25">
      <c r="A71" t="s">
        <v>18</v>
      </c>
      <c r="B71" t="s">
        <v>31</v>
      </c>
      <c r="C71" s="2">
        <v>0.933469890999999</v>
      </c>
      <c r="D71" s="2">
        <v>4.4037322750000003E-2</v>
      </c>
      <c r="E71" s="2">
        <v>0.93035692699999994</v>
      </c>
      <c r="F71" s="2">
        <v>4.6069791500000103E-2</v>
      </c>
      <c r="G71" s="2">
        <v>6.6530109000000004E-2</v>
      </c>
      <c r="H71" s="2">
        <v>4.4037322750000003E-2</v>
      </c>
      <c r="I71" s="2">
        <v>6.9668654999999996E-2</v>
      </c>
      <c r="J71" s="2">
        <v>4.6097754999999997E-2</v>
      </c>
      <c r="K71" s="5">
        <v>48.5</v>
      </c>
      <c r="L71" s="5">
        <v>1413.6852165999901</v>
      </c>
      <c r="M71">
        <f t="shared" si="11"/>
        <v>13</v>
      </c>
    </row>
    <row r="72" spans="1:13" x14ac:dyDescent="0.25">
      <c r="A72" t="s">
        <v>23</v>
      </c>
      <c r="B72" t="s">
        <v>31</v>
      </c>
      <c r="C72" s="2">
        <v>0.92648099699999997</v>
      </c>
      <c r="D72" s="2">
        <v>8.4239308250000006E-2</v>
      </c>
      <c r="E72" s="2">
        <v>0.92369171750000001</v>
      </c>
      <c r="F72" s="2">
        <v>8.5373510999999999E-2</v>
      </c>
      <c r="G72" s="2">
        <v>7.3519002999999999E-2</v>
      </c>
      <c r="H72" s="2">
        <v>8.4239308249999895E-2</v>
      </c>
      <c r="I72" s="2">
        <v>7.6332195999999894E-2</v>
      </c>
      <c r="J72" s="2">
        <v>8.538754825E-2</v>
      </c>
      <c r="K72" s="5">
        <v>35</v>
      </c>
      <c r="L72" s="5">
        <v>872.78579209999998</v>
      </c>
      <c r="M72">
        <f t="shared" si="11"/>
        <v>14</v>
      </c>
    </row>
    <row r="73" spans="1:13" x14ac:dyDescent="0.25">
      <c r="A73" t="s">
        <v>22</v>
      </c>
      <c r="B73" t="s">
        <v>31</v>
      </c>
      <c r="C73" s="2">
        <v>0.92715803900000004</v>
      </c>
      <c r="D73" s="2">
        <v>5.79890167499999E-2</v>
      </c>
      <c r="E73" s="2">
        <v>0.92273681750000003</v>
      </c>
      <c r="F73" s="2">
        <v>5.8669632749999999E-2</v>
      </c>
      <c r="G73" s="2">
        <v>7.2841960999999997E-2</v>
      </c>
      <c r="H73" s="2">
        <v>5.7989016749999997E-2</v>
      </c>
      <c r="I73" s="2">
        <v>7.7285428500000003E-2</v>
      </c>
      <c r="J73" s="2">
        <v>5.8695678000000001E-2</v>
      </c>
      <c r="K73" s="5">
        <v>51</v>
      </c>
      <c r="L73" s="5">
        <v>1063.3401226000001</v>
      </c>
      <c r="M73">
        <f t="shared" si="11"/>
        <v>15</v>
      </c>
    </row>
    <row r="74" spans="1:13" x14ac:dyDescent="0.25">
      <c r="A74" t="s">
        <v>24</v>
      </c>
      <c r="B74" t="s">
        <v>31</v>
      </c>
      <c r="C74" s="2">
        <v>0.92069981749999996</v>
      </c>
      <c r="D74" s="2">
        <v>8.0737170750000004E-2</v>
      </c>
      <c r="E74" s="2">
        <v>0.91745862</v>
      </c>
      <c r="F74" s="2">
        <v>8.0974587249999994E-2</v>
      </c>
      <c r="G74" s="2">
        <v>7.9300182499999997E-2</v>
      </c>
      <c r="H74" s="2">
        <v>8.0737170750000004E-2</v>
      </c>
      <c r="I74" s="2">
        <v>8.2557870499999894E-2</v>
      </c>
      <c r="J74" s="2">
        <v>8.0987489750000002E-2</v>
      </c>
      <c r="K74" s="5">
        <v>43.5</v>
      </c>
      <c r="L74" s="5">
        <v>1163.0630396500001</v>
      </c>
      <c r="M74">
        <f t="shared" si="11"/>
        <v>16</v>
      </c>
    </row>
    <row r="75" spans="1:13" x14ac:dyDescent="0.25">
      <c r="A75" t="s">
        <v>15</v>
      </c>
      <c r="B75" t="s">
        <v>31</v>
      </c>
      <c r="C75" s="2">
        <v>0.91645005199999996</v>
      </c>
      <c r="D75" s="2">
        <v>8.0175444250000005E-2</v>
      </c>
      <c r="E75" s="2">
        <v>0.913992201</v>
      </c>
      <c r="F75" s="2">
        <v>8.0997022249999995E-2</v>
      </c>
      <c r="G75" s="2">
        <v>8.3549947999999999E-2</v>
      </c>
      <c r="H75" s="2">
        <v>8.0175444249999894E-2</v>
      </c>
      <c r="I75" s="2">
        <v>8.6040894000000007E-2</v>
      </c>
      <c r="J75" s="2">
        <v>8.1015314499999894E-2</v>
      </c>
      <c r="K75" s="5">
        <v>35</v>
      </c>
      <c r="L75" s="5">
        <v>921.44675904999997</v>
      </c>
      <c r="M75">
        <f t="shared" si="11"/>
        <v>17</v>
      </c>
    </row>
    <row r="76" spans="1:13" x14ac:dyDescent="0.25">
      <c r="A76" t="s">
        <v>21</v>
      </c>
      <c r="B76" t="s">
        <v>31</v>
      </c>
      <c r="C76" s="2">
        <v>0.89771350649999904</v>
      </c>
      <c r="D76" s="2">
        <v>6.9808482000000102E-2</v>
      </c>
      <c r="E76" s="2">
        <v>0.89332808750000003</v>
      </c>
      <c r="F76" s="2">
        <v>7.0394269999999801E-2</v>
      </c>
      <c r="G76" s="2">
        <v>0.10228649349999901</v>
      </c>
      <c r="H76" s="2">
        <v>6.9808481999999894E-2</v>
      </c>
      <c r="I76" s="2">
        <v>0.10672411449999999</v>
      </c>
      <c r="J76" s="2">
        <v>7.0400083749999995E-2</v>
      </c>
      <c r="K76" s="5">
        <v>26</v>
      </c>
      <c r="L76" s="5">
        <v>884.97581519999903</v>
      </c>
      <c r="M76">
        <f t="shared" si="11"/>
        <v>18</v>
      </c>
    </row>
    <row r="77" spans="1:13" x14ac:dyDescent="0.25">
      <c r="A77" s="3" t="s">
        <v>14</v>
      </c>
      <c r="B77" s="3" t="s">
        <v>31</v>
      </c>
      <c r="C77" s="4">
        <v>0.89277216100000001</v>
      </c>
      <c r="D77" s="4">
        <v>7.3979149249999904E-2</v>
      </c>
      <c r="E77" s="4">
        <v>0.886715433</v>
      </c>
      <c r="F77" s="4">
        <v>7.4367589750000004E-2</v>
      </c>
      <c r="G77" s="4">
        <v>0.10722783899999901</v>
      </c>
      <c r="H77" s="4">
        <v>7.3979149250000001E-2</v>
      </c>
      <c r="I77" s="4">
        <v>0.113391058999999</v>
      </c>
      <c r="J77" s="4">
        <v>7.4628551249999994E-2</v>
      </c>
      <c r="K77" s="7">
        <v>48</v>
      </c>
      <c r="L77" s="7">
        <v>901.53539439999997</v>
      </c>
      <c r="M77" s="3">
        <f t="shared" si="11"/>
        <v>19</v>
      </c>
    </row>
    <row r="78" spans="1:13" x14ac:dyDescent="0.25">
      <c r="A78" t="s">
        <v>14</v>
      </c>
      <c r="B78" t="s">
        <v>32</v>
      </c>
      <c r="C78" s="2">
        <v>0.83933639999999998</v>
      </c>
      <c r="D78" s="2">
        <v>2.04489812499998E-2</v>
      </c>
      <c r="E78" s="2">
        <v>0.82122281249999995</v>
      </c>
      <c r="F78" s="2">
        <v>3.83061002500001E-2</v>
      </c>
      <c r="G78" s="2">
        <v>0.16066359999999999</v>
      </c>
      <c r="H78" s="2">
        <v>2.0448928750000001E-2</v>
      </c>
      <c r="I78" s="2">
        <v>0.18118425899999999</v>
      </c>
      <c r="J78" s="2">
        <v>3.6867174000000003E-2</v>
      </c>
      <c r="K78" s="5">
        <v>53</v>
      </c>
      <c r="L78" s="5">
        <v>254.76638220000001</v>
      </c>
      <c r="M78">
        <f t="shared" ref="M78:M96" si="12">_xlfn.RANK.EQ(E78, E$78:E$96, 0)</f>
        <v>1</v>
      </c>
    </row>
    <row r="79" spans="1:13" x14ac:dyDescent="0.25">
      <c r="A79" t="s">
        <v>12</v>
      </c>
      <c r="B79" t="s">
        <v>32</v>
      </c>
      <c r="C79" s="2">
        <v>0.85759381050000005</v>
      </c>
      <c r="D79" s="2">
        <v>2.1954368750000001E-2</v>
      </c>
      <c r="E79" s="2">
        <v>0.81955267449999902</v>
      </c>
      <c r="F79" s="2">
        <v>4.0475938000000003E-2</v>
      </c>
      <c r="G79" s="2">
        <v>0.1424061895</v>
      </c>
      <c r="H79" s="2">
        <v>2.1954368750000001E-2</v>
      </c>
      <c r="I79" s="2">
        <v>0.18249905550000001</v>
      </c>
      <c r="J79" s="2">
        <v>4.4626755999999899E-2</v>
      </c>
      <c r="K79" s="5">
        <v>53</v>
      </c>
      <c r="L79" s="5">
        <v>708.69934835000004</v>
      </c>
      <c r="M79">
        <f t="shared" si="12"/>
        <v>2</v>
      </c>
    </row>
    <row r="80" spans="1:13" x14ac:dyDescent="0.25">
      <c r="A80" t="s">
        <v>13</v>
      </c>
      <c r="B80" t="s">
        <v>32</v>
      </c>
      <c r="C80" s="2">
        <v>0.85414953250000003</v>
      </c>
      <c r="D80" s="2">
        <v>2.5109459749999799E-2</v>
      </c>
      <c r="E80" s="2">
        <v>0.81608220200000003</v>
      </c>
      <c r="F80" s="2">
        <v>4.6757893750000001E-2</v>
      </c>
      <c r="G80" s="2">
        <v>0.14585050250000001</v>
      </c>
      <c r="H80" s="2">
        <v>2.510945975E-2</v>
      </c>
      <c r="I80" s="2">
        <v>0.18687954549999899</v>
      </c>
      <c r="J80" s="2">
        <v>4.7262254499999899E-2</v>
      </c>
      <c r="K80" s="5">
        <v>53</v>
      </c>
      <c r="L80" s="5">
        <v>278.40443809999999</v>
      </c>
      <c r="M80">
        <f t="shared" si="12"/>
        <v>3</v>
      </c>
    </row>
    <row r="81" spans="1:13" x14ac:dyDescent="0.25">
      <c r="A81" t="s">
        <v>15</v>
      </c>
      <c r="B81" t="s">
        <v>32</v>
      </c>
      <c r="C81" s="2">
        <v>0.85457161549999905</v>
      </c>
      <c r="D81" s="2">
        <v>2.2838077250000199E-2</v>
      </c>
      <c r="E81" s="2">
        <v>0.81601215999999999</v>
      </c>
      <c r="F81" s="2">
        <v>4.0090044750000102E-2</v>
      </c>
      <c r="G81" s="2">
        <v>0.14542838450000001</v>
      </c>
      <c r="H81" s="2">
        <v>2.2831736249999901E-2</v>
      </c>
      <c r="I81" s="2">
        <v>0.18530450100000001</v>
      </c>
      <c r="J81" s="2">
        <v>4.1127287499999998E-2</v>
      </c>
      <c r="K81" s="5">
        <v>52</v>
      </c>
      <c r="L81" s="5">
        <v>263.72084510000002</v>
      </c>
      <c r="M81">
        <f t="shared" si="12"/>
        <v>4</v>
      </c>
    </row>
    <row r="82" spans="1:13" x14ac:dyDescent="0.25">
      <c r="A82" t="s">
        <v>20</v>
      </c>
      <c r="B82" t="s">
        <v>32</v>
      </c>
      <c r="C82" s="2">
        <v>0.86389478649999996</v>
      </c>
      <c r="D82" s="2">
        <v>1.8733045499999899E-2</v>
      </c>
      <c r="E82" s="2">
        <v>0.81450224950000005</v>
      </c>
      <c r="F82" s="2">
        <v>4.6234246499999798E-2</v>
      </c>
      <c r="G82" s="2">
        <v>0.13618409400000001</v>
      </c>
      <c r="H82" s="2">
        <v>1.87330455E-2</v>
      </c>
      <c r="I82" s="2">
        <v>0.18821937150000001</v>
      </c>
      <c r="J82" s="2">
        <v>4.7322012250000003E-2</v>
      </c>
      <c r="K82" s="5">
        <v>52</v>
      </c>
      <c r="L82" s="5">
        <v>660.58102229999997</v>
      </c>
      <c r="M82">
        <f t="shared" si="12"/>
        <v>5</v>
      </c>
    </row>
    <row r="83" spans="1:13" x14ac:dyDescent="0.25">
      <c r="A83" t="s">
        <v>28</v>
      </c>
      <c r="B83" t="s">
        <v>32</v>
      </c>
      <c r="C83" s="2">
        <v>0.85103436249999997</v>
      </c>
      <c r="D83" s="2">
        <v>3.3885662999999802E-2</v>
      </c>
      <c r="E83" s="2">
        <v>0.80913409150000004</v>
      </c>
      <c r="F83" s="2">
        <v>4.4773061749999898E-2</v>
      </c>
      <c r="G83" s="2">
        <v>0.1489656395</v>
      </c>
      <c r="H83" s="2">
        <v>3.387637625E-2</v>
      </c>
      <c r="I83" s="2">
        <v>0.19242597149999999</v>
      </c>
      <c r="J83" s="2">
        <v>4.6024819999999897E-2</v>
      </c>
      <c r="K83" s="5">
        <v>54</v>
      </c>
      <c r="L83" s="5">
        <v>440.85630079999999</v>
      </c>
      <c r="M83">
        <f t="shared" si="12"/>
        <v>6</v>
      </c>
    </row>
    <row r="84" spans="1:13" x14ac:dyDescent="0.25">
      <c r="A84" t="s">
        <v>22</v>
      </c>
      <c r="B84" t="s">
        <v>32</v>
      </c>
      <c r="C84" s="2">
        <v>0.84835087799999997</v>
      </c>
      <c r="D84" s="2">
        <v>2.4876010499999799E-2</v>
      </c>
      <c r="E84" s="2">
        <v>0.80742011849999995</v>
      </c>
      <c r="F84" s="2">
        <v>6.2153970000000003E-2</v>
      </c>
      <c r="G84" s="2">
        <v>0.15169403549999999</v>
      </c>
      <c r="H84" s="2">
        <v>2.48760629999999E-2</v>
      </c>
      <c r="I84" s="2">
        <v>0.19458581850000001</v>
      </c>
      <c r="J84" s="2">
        <v>6.6340732249999895E-2</v>
      </c>
      <c r="K84" s="5">
        <v>53</v>
      </c>
      <c r="L84" s="5">
        <v>429.005762099999</v>
      </c>
      <c r="M84">
        <f t="shared" si="12"/>
        <v>7</v>
      </c>
    </row>
    <row r="85" spans="1:13" x14ac:dyDescent="0.25">
      <c r="A85" t="s">
        <v>19</v>
      </c>
      <c r="B85" t="s">
        <v>32</v>
      </c>
      <c r="C85" s="2">
        <v>0.859682634</v>
      </c>
      <c r="D85" s="2">
        <v>2.020865325E-2</v>
      </c>
      <c r="E85" s="2">
        <v>0.80533908749999905</v>
      </c>
      <c r="F85" s="2">
        <v>4.6696113249999803E-2</v>
      </c>
      <c r="G85" s="2">
        <v>0.140317366</v>
      </c>
      <c r="H85" s="2">
        <v>2.0208653249999899E-2</v>
      </c>
      <c r="I85" s="2">
        <v>0.19621409500000001</v>
      </c>
      <c r="J85" s="2">
        <v>5.130014225E-2</v>
      </c>
      <c r="K85" s="5">
        <v>54</v>
      </c>
      <c r="L85" s="5">
        <v>515.56705454999997</v>
      </c>
      <c r="M85">
        <f t="shared" si="12"/>
        <v>8</v>
      </c>
    </row>
    <row r="86" spans="1:13" x14ac:dyDescent="0.25">
      <c r="A86" t="s">
        <v>23</v>
      </c>
      <c r="B86" t="s">
        <v>32</v>
      </c>
      <c r="C86" s="2">
        <v>0.84901378350000001</v>
      </c>
      <c r="D86" s="2">
        <v>2.4677240999999898E-2</v>
      </c>
      <c r="E86" s="2">
        <v>0.80515880900000003</v>
      </c>
      <c r="F86" s="2">
        <v>3.0675961249999901E-2</v>
      </c>
      <c r="G86" s="2">
        <v>0.1509862515</v>
      </c>
      <c r="H86" s="2">
        <v>2.46772585E-2</v>
      </c>
      <c r="I86" s="2">
        <v>0.19828302449999999</v>
      </c>
      <c r="J86" s="2">
        <v>3.1663197999999997E-2</v>
      </c>
      <c r="K86" s="5">
        <v>52</v>
      </c>
      <c r="L86" s="5">
        <v>250.14347194999999</v>
      </c>
      <c r="M86">
        <f t="shared" si="12"/>
        <v>9</v>
      </c>
    </row>
    <row r="87" spans="1:13" x14ac:dyDescent="0.25">
      <c r="A87" t="s">
        <v>27</v>
      </c>
      <c r="B87" t="s">
        <v>32</v>
      </c>
      <c r="C87" s="2">
        <v>0.86715168949999999</v>
      </c>
      <c r="D87" s="2">
        <v>2.5854577749999899E-2</v>
      </c>
      <c r="E87" s="2">
        <v>0.80494307850000002</v>
      </c>
      <c r="F87" s="2">
        <v>4.56999214999999E-2</v>
      </c>
      <c r="G87" s="2">
        <v>0.13284986100000001</v>
      </c>
      <c r="H87" s="2">
        <v>2.58479644999999E-2</v>
      </c>
      <c r="I87" s="2">
        <v>0.19677982350000001</v>
      </c>
      <c r="J87" s="2">
        <v>4.6790767499999997E-2</v>
      </c>
      <c r="K87" s="5">
        <v>54</v>
      </c>
      <c r="L87" s="5">
        <v>949.40937120000001</v>
      </c>
      <c r="M87">
        <f t="shared" si="12"/>
        <v>10</v>
      </c>
    </row>
    <row r="88" spans="1:13" x14ac:dyDescent="0.25">
      <c r="A88" t="s">
        <v>21</v>
      </c>
      <c r="B88" t="s">
        <v>32</v>
      </c>
      <c r="C88" s="2">
        <v>0.85033998700000002</v>
      </c>
      <c r="D88" s="2">
        <v>2.5070653250000002E-2</v>
      </c>
      <c r="E88" s="2">
        <v>0.804316955</v>
      </c>
      <c r="F88" s="2">
        <v>7.0929702500000094E-2</v>
      </c>
      <c r="G88" s="2">
        <v>0.14966001299999901</v>
      </c>
      <c r="H88" s="2">
        <v>2.5070600749999901E-2</v>
      </c>
      <c r="I88" s="2">
        <v>0.197388072</v>
      </c>
      <c r="J88" s="2">
        <v>6.6910921749999894E-2</v>
      </c>
      <c r="K88" s="5">
        <v>52</v>
      </c>
      <c r="L88" s="5">
        <v>253.01922709999999</v>
      </c>
      <c r="M88">
        <f t="shared" si="12"/>
        <v>11</v>
      </c>
    </row>
    <row r="89" spans="1:13" x14ac:dyDescent="0.25">
      <c r="A89" t="s">
        <v>36</v>
      </c>
      <c r="B89" t="s">
        <v>32</v>
      </c>
      <c r="C89" s="2">
        <v>0.8483568185</v>
      </c>
      <c r="D89" s="2">
        <v>1.7525759250000199E-2</v>
      </c>
      <c r="E89" s="2">
        <v>0.80321791600000003</v>
      </c>
      <c r="F89" s="2">
        <v>3.9936494999999898E-2</v>
      </c>
      <c r="G89" s="2">
        <v>0.1516431815</v>
      </c>
      <c r="H89" s="2">
        <v>1.7525811749999998E-2</v>
      </c>
      <c r="I89" s="2">
        <v>0.19736275</v>
      </c>
      <c r="J89" s="2">
        <v>3.9608830499999997E-2</v>
      </c>
      <c r="K89" s="5">
        <v>53</v>
      </c>
      <c r="L89" s="5">
        <v>193.69671099999999</v>
      </c>
      <c r="M89">
        <f t="shared" si="12"/>
        <v>12</v>
      </c>
    </row>
    <row r="90" spans="1:13" x14ac:dyDescent="0.25">
      <c r="A90" t="s">
        <v>24</v>
      </c>
      <c r="B90" t="s">
        <v>32</v>
      </c>
      <c r="C90" s="2">
        <v>0.84856019500000002</v>
      </c>
      <c r="D90" s="2">
        <v>2.5006254499999901E-2</v>
      </c>
      <c r="E90" s="2">
        <v>0.801166983</v>
      </c>
      <c r="F90" s="2">
        <v>5.3936196499999901E-2</v>
      </c>
      <c r="G90" s="2">
        <v>0.15143980500000001</v>
      </c>
      <c r="H90" s="2">
        <v>2.5006254499999998E-2</v>
      </c>
      <c r="I90" s="2">
        <v>0.200613399</v>
      </c>
      <c r="J90" s="2">
        <v>5.424245875E-2</v>
      </c>
      <c r="K90" s="5">
        <v>53</v>
      </c>
      <c r="L90" s="5">
        <v>496.63337265000001</v>
      </c>
      <c r="M90">
        <f t="shared" si="12"/>
        <v>13</v>
      </c>
    </row>
    <row r="91" spans="1:13" x14ac:dyDescent="0.25">
      <c r="A91" t="s">
        <v>25</v>
      </c>
      <c r="B91" t="s">
        <v>32</v>
      </c>
      <c r="C91" s="2">
        <v>0.87147078099999997</v>
      </c>
      <c r="D91" s="2">
        <v>1.42251922499998E-2</v>
      </c>
      <c r="E91" s="2">
        <v>0.79948222899999999</v>
      </c>
      <c r="F91" s="2">
        <v>5.1013352749999803E-2</v>
      </c>
      <c r="G91" s="2">
        <v>0.128530863</v>
      </c>
      <c r="H91" s="2">
        <v>1.422446175E-2</v>
      </c>
      <c r="I91" s="2">
        <v>0.20257510249999999</v>
      </c>
      <c r="J91" s="2">
        <v>5.6173869749999897E-2</v>
      </c>
      <c r="K91" s="5">
        <v>54</v>
      </c>
      <c r="L91" s="5">
        <v>896.83477984999899</v>
      </c>
      <c r="M91">
        <f t="shared" si="12"/>
        <v>14</v>
      </c>
    </row>
    <row r="92" spans="1:13" x14ac:dyDescent="0.25">
      <c r="A92" t="s">
        <v>26</v>
      </c>
      <c r="B92" t="s">
        <v>32</v>
      </c>
      <c r="C92" s="2">
        <v>0.86756908850000003</v>
      </c>
      <c r="D92" s="2">
        <v>1.8473581499999801E-2</v>
      </c>
      <c r="E92" s="2">
        <v>0.79735711549999999</v>
      </c>
      <c r="F92" s="2">
        <v>4.4131170999999803E-2</v>
      </c>
      <c r="G92" s="2">
        <v>0.1324309115</v>
      </c>
      <c r="H92" s="2">
        <v>1.8473581499999898E-2</v>
      </c>
      <c r="I92" s="2">
        <v>0.2047582875</v>
      </c>
      <c r="J92" s="2">
        <v>4.6551578750000003E-2</v>
      </c>
      <c r="K92" s="5">
        <v>54</v>
      </c>
      <c r="L92" s="5">
        <v>782.08404480000002</v>
      </c>
      <c r="M92">
        <f t="shared" si="12"/>
        <v>15</v>
      </c>
    </row>
    <row r="93" spans="1:13" x14ac:dyDescent="0.25">
      <c r="A93" t="s">
        <v>16</v>
      </c>
      <c r="B93" t="s">
        <v>32</v>
      </c>
      <c r="C93" s="2">
        <v>0.86577523000000001</v>
      </c>
      <c r="D93" s="2">
        <v>2.560908625E-2</v>
      </c>
      <c r="E93" s="2">
        <v>0.79687556950000005</v>
      </c>
      <c r="F93" s="2">
        <v>3.5219693249999899E-2</v>
      </c>
      <c r="G93" s="2">
        <v>0.134224805</v>
      </c>
      <c r="H93" s="2">
        <v>2.560908625E-2</v>
      </c>
      <c r="I93" s="2">
        <v>0.20749736399999999</v>
      </c>
      <c r="J93" s="2">
        <v>4.3373467249999999E-2</v>
      </c>
      <c r="K93" s="5">
        <v>54</v>
      </c>
      <c r="L93" s="5">
        <v>440.43609244999999</v>
      </c>
      <c r="M93">
        <f t="shared" si="12"/>
        <v>16</v>
      </c>
    </row>
    <row r="94" spans="1:13" x14ac:dyDescent="0.25">
      <c r="A94" t="s">
        <v>17</v>
      </c>
      <c r="B94" t="s">
        <v>32</v>
      </c>
      <c r="C94" s="2">
        <v>0.87006689650000002</v>
      </c>
      <c r="D94" s="2">
        <v>2.0418124000000201E-2</v>
      </c>
      <c r="E94" s="2">
        <v>0.79554574349999996</v>
      </c>
      <c r="F94" s="2">
        <v>5.7362537499999998E-2</v>
      </c>
      <c r="G94" s="2">
        <v>0.12997351600000001</v>
      </c>
      <c r="H94" s="2">
        <v>2.05464767499999E-2</v>
      </c>
      <c r="I94" s="2">
        <v>0.20827930750000001</v>
      </c>
      <c r="J94" s="2">
        <v>5.6085314499999997E-2</v>
      </c>
      <c r="K94" s="5">
        <v>53</v>
      </c>
      <c r="L94" s="5">
        <v>681.54224284999998</v>
      </c>
      <c r="M94">
        <f t="shared" si="12"/>
        <v>17</v>
      </c>
    </row>
    <row r="95" spans="1:13" x14ac:dyDescent="0.25">
      <c r="A95" t="s">
        <v>10</v>
      </c>
      <c r="B95" t="s">
        <v>32</v>
      </c>
      <c r="C95" s="2">
        <v>0.86232834299999905</v>
      </c>
      <c r="D95" s="2">
        <v>1.7663287499999999E-2</v>
      </c>
      <c r="E95" s="2">
        <v>0.79429272599999901</v>
      </c>
      <c r="F95" s="2">
        <v>5.0473107249999899E-2</v>
      </c>
      <c r="G95" s="2">
        <v>0.137687064</v>
      </c>
      <c r="H95" s="2">
        <v>1.765722975E-2</v>
      </c>
      <c r="I95" s="2">
        <v>0.21338955200000001</v>
      </c>
      <c r="J95" s="2">
        <v>5.2901780749999898E-2</v>
      </c>
      <c r="K95" s="5">
        <v>54</v>
      </c>
      <c r="L95" s="5">
        <v>877.02671284999997</v>
      </c>
      <c r="M95">
        <f t="shared" si="12"/>
        <v>18</v>
      </c>
    </row>
    <row r="96" spans="1:13" x14ac:dyDescent="0.25">
      <c r="A96" s="3" t="s">
        <v>18</v>
      </c>
      <c r="B96" s="3" t="s">
        <v>32</v>
      </c>
      <c r="C96" s="4">
        <v>0.85382021149999998</v>
      </c>
      <c r="D96" s="4">
        <v>1.8993794250000001E-2</v>
      </c>
      <c r="E96" s="4">
        <v>0.79274105549999996</v>
      </c>
      <c r="F96" s="4">
        <v>4.6397839249999802E-2</v>
      </c>
      <c r="G96" s="4">
        <v>0.1461798235</v>
      </c>
      <c r="H96" s="4">
        <v>1.89930637499999E-2</v>
      </c>
      <c r="I96" s="4">
        <v>0.20857449349999899</v>
      </c>
      <c r="J96" s="4">
        <v>4.59208929999999E-2</v>
      </c>
      <c r="K96" s="7">
        <v>53</v>
      </c>
      <c r="L96" s="7">
        <v>736.71913640000002</v>
      </c>
      <c r="M96" s="3">
        <f t="shared" si="12"/>
        <v>19</v>
      </c>
    </row>
    <row r="97" spans="1:13" x14ac:dyDescent="0.25">
      <c r="A97" t="s">
        <v>20</v>
      </c>
      <c r="B97" t="s">
        <v>33</v>
      </c>
      <c r="C97" s="2">
        <v>0.85653034249999904</v>
      </c>
      <c r="D97" s="2">
        <v>7.26090034999997E-2</v>
      </c>
      <c r="E97" s="2">
        <v>0.83998751100000002</v>
      </c>
      <c r="F97" s="2">
        <v>9.1283442999999895E-2</v>
      </c>
      <c r="G97" s="2">
        <v>0.14346965749999999</v>
      </c>
      <c r="H97" s="2">
        <v>7.2609003499999894E-2</v>
      </c>
      <c r="I97" s="2">
        <v>0.16283927399999901</v>
      </c>
      <c r="J97" s="2">
        <v>9.0267684500000001E-2</v>
      </c>
      <c r="K97" s="5">
        <v>52.5</v>
      </c>
      <c r="L97" s="5">
        <v>614.87325629999998</v>
      </c>
      <c r="M97">
        <f t="shared" ref="M97:M115" si="13">_xlfn.RANK.EQ(E97, E$97:E$115, 0)</f>
        <v>1</v>
      </c>
    </row>
    <row r="98" spans="1:13" x14ac:dyDescent="0.25">
      <c r="A98" t="s">
        <v>17</v>
      </c>
      <c r="B98" t="s">
        <v>33</v>
      </c>
      <c r="C98" s="2">
        <v>0.85776526799999997</v>
      </c>
      <c r="D98" s="2">
        <v>6.6564488750000095E-2</v>
      </c>
      <c r="E98" s="2">
        <v>0.83504994850000003</v>
      </c>
      <c r="F98" s="2">
        <v>8.9113267999999898E-2</v>
      </c>
      <c r="G98" s="2">
        <v>0.142234732</v>
      </c>
      <c r="H98" s="2">
        <v>6.6564488749999998E-2</v>
      </c>
      <c r="I98" s="2">
        <v>0.16717540949999901</v>
      </c>
      <c r="J98" s="2">
        <v>8.9267009250000001E-2</v>
      </c>
      <c r="K98" s="5">
        <v>51.5</v>
      </c>
      <c r="L98" s="5">
        <v>636.84479384999997</v>
      </c>
      <c r="M98">
        <f t="shared" si="13"/>
        <v>2</v>
      </c>
    </row>
    <row r="99" spans="1:13" x14ac:dyDescent="0.25">
      <c r="A99" t="s">
        <v>12</v>
      </c>
      <c r="B99" t="s">
        <v>33</v>
      </c>
      <c r="C99" s="2">
        <v>0.84962567</v>
      </c>
      <c r="D99" s="2">
        <v>7.6644237499999907E-2</v>
      </c>
      <c r="E99" s="2">
        <v>0.82627196449999996</v>
      </c>
      <c r="F99" s="2">
        <v>9.5327475499999995E-2</v>
      </c>
      <c r="G99" s="2">
        <v>0.15037433</v>
      </c>
      <c r="H99" s="2">
        <v>7.6644237500000004E-2</v>
      </c>
      <c r="I99" s="2">
        <v>0.17553230450000001</v>
      </c>
      <c r="J99" s="2">
        <v>9.3195628749999995E-2</v>
      </c>
      <c r="K99" s="5">
        <v>53</v>
      </c>
      <c r="L99" s="5">
        <v>626.50030585000002</v>
      </c>
      <c r="M99">
        <f t="shared" si="13"/>
        <v>3</v>
      </c>
    </row>
    <row r="100" spans="1:13" x14ac:dyDescent="0.25">
      <c r="A100" t="s">
        <v>26</v>
      </c>
      <c r="B100" t="s">
        <v>33</v>
      </c>
      <c r="C100" s="2">
        <v>0.84837175850000002</v>
      </c>
      <c r="D100" s="2">
        <v>4.7007272249999899E-2</v>
      </c>
      <c r="E100" s="2">
        <v>0.82546102200000004</v>
      </c>
      <c r="F100" s="2">
        <v>7.3095238999999895E-2</v>
      </c>
      <c r="G100" s="2">
        <v>0.15162824149999901</v>
      </c>
      <c r="H100" s="2">
        <v>4.7007272249999899E-2</v>
      </c>
      <c r="I100" s="2">
        <v>0.1761871475</v>
      </c>
      <c r="J100" s="2">
        <v>7.4090739749999898E-2</v>
      </c>
      <c r="K100" s="5">
        <v>53</v>
      </c>
      <c r="L100" s="5">
        <v>727.67862659999901</v>
      </c>
      <c r="M100">
        <f t="shared" si="13"/>
        <v>4</v>
      </c>
    </row>
    <row r="101" spans="1:13" x14ac:dyDescent="0.25">
      <c r="A101" t="s">
        <v>10</v>
      </c>
      <c r="B101" t="s">
        <v>33</v>
      </c>
      <c r="C101" s="2">
        <v>0.84650949200000003</v>
      </c>
      <c r="D101" s="2">
        <v>0.19133403674999999</v>
      </c>
      <c r="E101" s="2">
        <v>0.81909703349999996</v>
      </c>
      <c r="F101" s="2">
        <v>0.22194916074999901</v>
      </c>
      <c r="G101" s="2">
        <v>0.153490508</v>
      </c>
      <c r="H101" s="2">
        <v>0.19133403674999999</v>
      </c>
      <c r="I101" s="2">
        <v>0.18394036149999901</v>
      </c>
      <c r="J101" s="2">
        <v>0.22205446100000001</v>
      </c>
      <c r="K101" s="5">
        <v>53.5</v>
      </c>
      <c r="L101" s="5">
        <v>906.46023400000001</v>
      </c>
      <c r="M101">
        <f t="shared" si="13"/>
        <v>5</v>
      </c>
    </row>
    <row r="102" spans="1:13" x14ac:dyDescent="0.25">
      <c r="A102" t="s">
        <v>22</v>
      </c>
      <c r="B102" t="s">
        <v>33</v>
      </c>
      <c r="C102" s="2">
        <v>0.839424514499999</v>
      </c>
      <c r="D102" s="2">
        <v>0.220746074499999</v>
      </c>
      <c r="E102" s="2">
        <v>0.81728502249999901</v>
      </c>
      <c r="F102" s="2">
        <v>0.29285645874999899</v>
      </c>
      <c r="G102" s="2">
        <v>0.1605754855</v>
      </c>
      <c r="H102" s="2">
        <v>0.22076201025</v>
      </c>
      <c r="I102" s="2">
        <v>0.18435157799999999</v>
      </c>
      <c r="J102" s="2">
        <v>0.303179461249999</v>
      </c>
      <c r="K102" s="5">
        <v>53</v>
      </c>
      <c r="L102" s="5">
        <v>420.44424214999998</v>
      </c>
      <c r="M102">
        <f t="shared" si="13"/>
        <v>6</v>
      </c>
    </row>
    <row r="103" spans="1:13" x14ac:dyDescent="0.25">
      <c r="A103" t="s">
        <v>19</v>
      </c>
      <c r="B103" t="s">
        <v>33</v>
      </c>
      <c r="C103" s="2">
        <v>0.83902525900000002</v>
      </c>
      <c r="D103" s="2">
        <v>0.162629208</v>
      </c>
      <c r="E103" s="2">
        <v>0.81625493999999998</v>
      </c>
      <c r="F103" s="2">
        <v>0.22546990524999999</v>
      </c>
      <c r="G103" s="2">
        <v>0.160974741</v>
      </c>
      <c r="H103" s="2">
        <v>0.162629207999999</v>
      </c>
      <c r="I103" s="2">
        <v>0.18611216149999901</v>
      </c>
      <c r="J103" s="2">
        <v>0.26347775675000001</v>
      </c>
      <c r="K103" s="5">
        <v>54</v>
      </c>
      <c r="L103" s="5">
        <v>545.53172010000003</v>
      </c>
      <c r="M103">
        <f t="shared" si="13"/>
        <v>7</v>
      </c>
    </row>
    <row r="104" spans="1:13" x14ac:dyDescent="0.25">
      <c r="A104" t="s">
        <v>18</v>
      </c>
      <c r="B104" t="s">
        <v>33</v>
      </c>
      <c r="C104" s="2">
        <v>0.83262870950000001</v>
      </c>
      <c r="D104" s="2">
        <v>0.2116360165</v>
      </c>
      <c r="E104" s="2">
        <v>0.80583893249999905</v>
      </c>
      <c r="F104" s="2">
        <v>0.295091482499999</v>
      </c>
      <c r="G104" s="2">
        <v>0.16737129049999999</v>
      </c>
      <c r="H104" s="2">
        <v>0.2116360165</v>
      </c>
      <c r="I104" s="2">
        <v>0.19525645650000001</v>
      </c>
      <c r="J104" s="2">
        <v>0.31365606925</v>
      </c>
      <c r="K104" s="5">
        <v>53</v>
      </c>
      <c r="L104" s="5">
        <v>775.78854320000005</v>
      </c>
      <c r="M104">
        <f t="shared" si="13"/>
        <v>8</v>
      </c>
    </row>
    <row r="105" spans="1:13" x14ac:dyDescent="0.25">
      <c r="A105" t="s">
        <v>16</v>
      </c>
      <c r="B105" t="s">
        <v>33</v>
      </c>
      <c r="C105" s="2">
        <v>0.84415112049999996</v>
      </c>
      <c r="D105" s="2">
        <v>0.24758869650000001</v>
      </c>
      <c r="E105" s="2">
        <v>0.80337673499999995</v>
      </c>
      <c r="F105" s="2">
        <v>0.38366019099999898</v>
      </c>
      <c r="G105" s="2">
        <v>0.15584887950000001</v>
      </c>
      <c r="H105" s="2">
        <v>0.24758869649999901</v>
      </c>
      <c r="I105" s="2">
        <v>0.19761881949999999</v>
      </c>
      <c r="J105" s="2">
        <v>0.39358018150000001</v>
      </c>
      <c r="K105" s="5">
        <v>54</v>
      </c>
      <c r="L105" s="5">
        <v>442.39002015</v>
      </c>
      <c r="M105">
        <f t="shared" si="13"/>
        <v>9</v>
      </c>
    </row>
    <row r="106" spans="1:13" x14ac:dyDescent="0.25">
      <c r="A106" t="s">
        <v>25</v>
      </c>
      <c r="B106" t="s">
        <v>33</v>
      </c>
      <c r="C106" s="2">
        <v>0.83024401299999995</v>
      </c>
      <c r="D106" s="2">
        <v>0.23854713799999899</v>
      </c>
      <c r="E106" s="2">
        <v>0.79741064250000004</v>
      </c>
      <c r="F106" s="2">
        <v>0.28250884599999998</v>
      </c>
      <c r="G106" s="2">
        <v>0.169755987</v>
      </c>
      <c r="H106" s="2">
        <v>0.23855425099999999</v>
      </c>
      <c r="I106" s="2">
        <v>0.205882642</v>
      </c>
      <c r="J106" s="2">
        <v>0.28394926300000001</v>
      </c>
      <c r="K106" s="5">
        <v>54</v>
      </c>
      <c r="L106" s="5">
        <v>905.18206540000006</v>
      </c>
      <c r="M106">
        <f t="shared" si="13"/>
        <v>10</v>
      </c>
    </row>
    <row r="107" spans="1:13" x14ac:dyDescent="0.25">
      <c r="A107" t="s">
        <v>27</v>
      </c>
      <c r="B107" t="s">
        <v>33</v>
      </c>
      <c r="C107" s="2">
        <v>0.83985362900000005</v>
      </c>
      <c r="D107" s="2">
        <v>0.20696636199999999</v>
      </c>
      <c r="E107" s="2">
        <v>0.79009578300000005</v>
      </c>
      <c r="F107" s="2">
        <v>0.32178983574999998</v>
      </c>
      <c r="G107" s="2">
        <v>0.16014637100000001</v>
      </c>
      <c r="H107" s="2">
        <v>0.20699156049999901</v>
      </c>
      <c r="I107" s="2">
        <v>0.21029555750000001</v>
      </c>
      <c r="J107" s="2">
        <v>0.32742059574999999</v>
      </c>
      <c r="K107" s="5">
        <v>54</v>
      </c>
      <c r="L107" s="5">
        <v>957.58142154999996</v>
      </c>
      <c r="M107">
        <f t="shared" si="13"/>
        <v>11</v>
      </c>
    </row>
    <row r="108" spans="1:13" x14ac:dyDescent="0.25">
      <c r="A108" t="s">
        <v>13</v>
      </c>
      <c r="B108" t="s">
        <v>33</v>
      </c>
      <c r="C108" s="2">
        <v>0.813817982</v>
      </c>
      <c r="D108" s="2">
        <v>0.196658416999999</v>
      </c>
      <c r="E108" s="2">
        <v>0.78114000650000004</v>
      </c>
      <c r="F108" s="2">
        <v>0.29979961224999901</v>
      </c>
      <c r="G108" s="2">
        <v>0.186182018</v>
      </c>
      <c r="H108" s="2">
        <v>0.196658417</v>
      </c>
      <c r="I108" s="2">
        <v>0.22034135799999999</v>
      </c>
      <c r="J108" s="2">
        <v>0.31156888475</v>
      </c>
      <c r="K108" s="5">
        <v>52</v>
      </c>
      <c r="L108" s="5">
        <v>239.48912759999999</v>
      </c>
      <c r="M108">
        <f t="shared" si="13"/>
        <v>12</v>
      </c>
    </row>
    <row r="109" spans="1:13" x14ac:dyDescent="0.25">
      <c r="A109" t="s">
        <v>14</v>
      </c>
      <c r="B109" t="s">
        <v>33</v>
      </c>
      <c r="C109" s="2">
        <v>0.77214084599999999</v>
      </c>
      <c r="D109" s="2">
        <v>0.22672388825000001</v>
      </c>
      <c r="E109" s="2">
        <v>0.73195997349999997</v>
      </c>
      <c r="F109" s="2">
        <v>0.29193246499999997</v>
      </c>
      <c r="G109" s="2">
        <v>0.22785915400000001</v>
      </c>
      <c r="H109" s="2">
        <v>0.22672388824999901</v>
      </c>
      <c r="I109" s="2">
        <v>0.269047076</v>
      </c>
      <c r="J109" s="2">
        <v>0.29848176300000001</v>
      </c>
      <c r="K109" s="5">
        <v>51.5</v>
      </c>
      <c r="L109" s="5">
        <v>234.1210896</v>
      </c>
      <c r="M109">
        <f t="shared" si="13"/>
        <v>13</v>
      </c>
    </row>
    <row r="110" spans="1:13" x14ac:dyDescent="0.25">
      <c r="A110" t="s">
        <v>24</v>
      </c>
      <c r="B110" t="s">
        <v>33</v>
      </c>
      <c r="C110" s="2">
        <v>0.74029037200000003</v>
      </c>
      <c r="D110" s="2">
        <v>0.23636131399999999</v>
      </c>
      <c r="E110" s="2">
        <v>0.67652822999999995</v>
      </c>
      <c r="F110" s="2">
        <v>0.35122977924999998</v>
      </c>
      <c r="G110" s="2">
        <v>0.25970962800000003</v>
      </c>
      <c r="H110" s="2">
        <v>0.23636131399999999</v>
      </c>
      <c r="I110" s="2">
        <v>0.33173712049999998</v>
      </c>
      <c r="J110" s="2">
        <v>0.36621279474999902</v>
      </c>
      <c r="K110" s="5">
        <v>54</v>
      </c>
      <c r="L110" s="5">
        <v>499.0015975</v>
      </c>
      <c r="M110">
        <f t="shared" si="13"/>
        <v>14</v>
      </c>
    </row>
    <row r="111" spans="1:13" x14ac:dyDescent="0.25">
      <c r="A111" t="s">
        <v>15</v>
      </c>
      <c r="B111" t="s">
        <v>33</v>
      </c>
      <c r="C111" s="2">
        <v>0.66836378200000002</v>
      </c>
      <c r="D111" s="2">
        <v>0.24154448274999901</v>
      </c>
      <c r="E111" s="2">
        <v>0.62162428299999894</v>
      </c>
      <c r="F111" s="2">
        <v>0.34619699074999999</v>
      </c>
      <c r="G111" s="2">
        <v>0.33163621799999998</v>
      </c>
      <c r="H111" s="2">
        <v>0.24154448275000001</v>
      </c>
      <c r="I111" s="2">
        <v>0.38169611449999902</v>
      </c>
      <c r="J111" s="2">
        <v>0.356830307499999</v>
      </c>
      <c r="K111" s="5">
        <v>53</v>
      </c>
      <c r="L111" s="5">
        <v>235.75687099999999</v>
      </c>
      <c r="M111">
        <f t="shared" si="13"/>
        <v>15</v>
      </c>
    </row>
    <row r="112" spans="1:13" x14ac:dyDescent="0.25">
      <c r="A112" t="s">
        <v>28</v>
      </c>
      <c r="B112" t="s">
        <v>33</v>
      </c>
      <c r="C112" s="2">
        <v>0.63352350400000002</v>
      </c>
      <c r="D112" s="2">
        <v>0.24116462349999901</v>
      </c>
      <c r="E112" s="2">
        <v>0.52140975349999996</v>
      </c>
      <c r="F112" s="2">
        <v>0.39549909774999997</v>
      </c>
      <c r="G112" s="2">
        <v>0.36647649599999998</v>
      </c>
      <c r="H112" s="2">
        <v>0.24116462349999901</v>
      </c>
      <c r="I112" s="2">
        <v>0.48982117349999998</v>
      </c>
      <c r="J112" s="2">
        <v>0.41543684524999902</v>
      </c>
      <c r="K112" s="5">
        <v>54</v>
      </c>
      <c r="L112" s="5">
        <v>439.72664774999998</v>
      </c>
      <c r="M112">
        <f t="shared" si="13"/>
        <v>16</v>
      </c>
    </row>
    <row r="113" spans="1:13" x14ac:dyDescent="0.25">
      <c r="A113" t="s">
        <v>21</v>
      </c>
      <c r="B113" t="s">
        <v>33</v>
      </c>
      <c r="C113" s="2">
        <v>0.62162823749999996</v>
      </c>
      <c r="D113" s="2">
        <v>0.26805642124999901</v>
      </c>
      <c r="E113" s="2">
        <v>0.51878983449999905</v>
      </c>
      <c r="F113" s="2">
        <v>0.39050191649999899</v>
      </c>
      <c r="G113" s="2">
        <v>0.37837176249999999</v>
      </c>
      <c r="H113" s="2">
        <v>0.26805642125000001</v>
      </c>
      <c r="I113" s="2">
        <v>0.49475842849999901</v>
      </c>
      <c r="J113" s="2">
        <v>0.407630965499999</v>
      </c>
      <c r="K113" s="5">
        <v>50.5</v>
      </c>
      <c r="L113" s="5">
        <v>234.10980125</v>
      </c>
      <c r="M113">
        <f t="shared" si="13"/>
        <v>17</v>
      </c>
    </row>
    <row r="114" spans="1:13" x14ac:dyDescent="0.25">
      <c r="A114" t="s">
        <v>36</v>
      </c>
      <c r="B114" t="s">
        <v>33</v>
      </c>
      <c r="C114" s="2">
        <v>0.60384354399999995</v>
      </c>
      <c r="D114" s="2">
        <v>0.21890386225</v>
      </c>
      <c r="E114" s="2">
        <v>0.49897433149999998</v>
      </c>
      <c r="F114" s="2">
        <v>0.38128860199999998</v>
      </c>
      <c r="G114" s="2">
        <v>0.39615730599999999</v>
      </c>
      <c r="H114" s="2">
        <v>0.218903862249999</v>
      </c>
      <c r="I114" s="2">
        <v>0.51415305699999903</v>
      </c>
      <c r="J114" s="2">
        <v>0.39504457450000002</v>
      </c>
      <c r="K114" s="5">
        <v>52.5</v>
      </c>
      <c r="L114" s="5">
        <v>175.67390115000001</v>
      </c>
      <c r="M114">
        <f t="shared" si="13"/>
        <v>18</v>
      </c>
    </row>
    <row r="115" spans="1:13" x14ac:dyDescent="0.25">
      <c r="A115" s="3" t="s">
        <v>23</v>
      </c>
      <c r="B115" s="3" t="s">
        <v>33</v>
      </c>
      <c r="C115" s="4">
        <v>0.60743207799999999</v>
      </c>
      <c r="D115" s="4">
        <v>0.30428509775000001</v>
      </c>
      <c r="E115" s="4">
        <v>0.46785827899999999</v>
      </c>
      <c r="F115" s="4">
        <v>0.418243646999999</v>
      </c>
      <c r="G115" s="4">
        <v>0.39256792200000001</v>
      </c>
      <c r="H115" s="4">
        <v>0.30428509775000001</v>
      </c>
      <c r="I115" s="4">
        <v>0.54179945249999995</v>
      </c>
      <c r="J115" s="4">
        <v>0.44081676399999897</v>
      </c>
      <c r="K115" s="7">
        <v>51</v>
      </c>
      <c r="L115" s="7">
        <v>228.77131825000001</v>
      </c>
      <c r="M115" s="3">
        <f t="shared" si="13"/>
        <v>19</v>
      </c>
    </row>
  </sheetData>
  <sortState ref="O2:W20">
    <sortCondition ref="W2:W20"/>
    <sortCondition ref="V2:V20"/>
  </sortState>
  <conditionalFormatting sqref="W2:W20"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V2:V20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P2:U20">
    <cfRule type="colorScale" priority="1">
      <colorScale>
        <cfvo type="min"/>
        <cfvo type="max"/>
        <color rgb="FF63BE7B"/>
        <color rgb="FFFCFCFF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0DB8B1-DE20-47D6-923C-A610360539E9}">
  <dimension ref="A1:O63"/>
  <sheetViews>
    <sheetView tabSelected="1" topLeftCell="A25" workbookViewId="0">
      <selection activeCell="S25" sqref="S25"/>
    </sheetView>
  </sheetViews>
  <sheetFormatPr defaultRowHeight="15" x14ac:dyDescent="0.25"/>
  <cols>
    <col min="1" max="1" width="40.85546875" bestFit="1" customWidth="1"/>
    <col min="2" max="2" width="10.85546875" bestFit="1" customWidth="1"/>
    <col min="3" max="3" width="8.7109375" bestFit="1" customWidth="1"/>
    <col min="4" max="4" width="7.140625" bestFit="1" customWidth="1"/>
    <col min="5" max="5" width="10.85546875" bestFit="1" customWidth="1"/>
    <col min="6" max="6" width="8.7109375" bestFit="1" customWidth="1"/>
    <col min="7" max="7" width="7.140625" bestFit="1" customWidth="1"/>
    <col min="8" max="8" width="7" bestFit="1" customWidth="1"/>
    <col min="9" max="9" width="5.5703125" bestFit="1" customWidth="1"/>
    <col min="10" max="10" width="7" bestFit="1" customWidth="1"/>
    <col min="11" max="11" width="5.5703125" bestFit="1" customWidth="1"/>
    <col min="12" max="12" width="7" bestFit="1" customWidth="1"/>
    <col min="13" max="13" width="5.5703125" bestFit="1" customWidth="1"/>
    <col min="14" max="14" width="10.85546875" bestFit="1" customWidth="1"/>
    <col min="15" max="15" width="8.7109375" bestFit="1" customWidth="1"/>
  </cols>
  <sheetData>
    <row r="1" spans="1:15" x14ac:dyDescent="0.25">
      <c r="A1" s="19" t="s">
        <v>80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15" x14ac:dyDescent="0.25">
      <c r="B2" s="19" t="s">
        <v>37</v>
      </c>
      <c r="C2" s="19"/>
      <c r="D2" s="19" t="s">
        <v>29</v>
      </c>
      <c r="E2" s="19"/>
      <c r="F2" s="19" t="s">
        <v>38</v>
      </c>
      <c r="G2" s="19"/>
      <c r="H2" s="19" t="s">
        <v>39</v>
      </c>
      <c r="I2" s="19"/>
      <c r="J2" s="19" t="s">
        <v>32</v>
      </c>
      <c r="K2" s="19"/>
      <c r="L2" s="19" t="s">
        <v>33</v>
      </c>
      <c r="M2" s="19"/>
    </row>
    <row r="3" spans="1:15" x14ac:dyDescent="0.25">
      <c r="A3" s="6" t="s">
        <v>0</v>
      </c>
      <c r="B3" s="16" t="s">
        <v>57</v>
      </c>
      <c r="C3" s="16" t="s">
        <v>77</v>
      </c>
      <c r="D3" s="16" t="s">
        <v>57</v>
      </c>
      <c r="E3" s="16" t="s">
        <v>77</v>
      </c>
      <c r="F3" s="16" t="s">
        <v>57</v>
      </c>
      <c r="G3" s="16" t="s">
        <v>77</v>
      </c>
      <c r="H3" s="16" t="s">
        <v>57</v>
      </c>
      <c r="I3" s="16" t="s">
        <v>77</v>
      </c>
      <c r="J3" s="16" t="s">
        <v>57</v>
      </c>
      <c r="K3" s="16" t="s">
        <v>77</v>
      </c>
      <c r="L3" s="16" t="s">
        <v>57</v>
      </c>
      <c r="M3" s="16" t="s">
        <v>77</v>
      </c>
      <c r="N3" s="16" t="s">
        <v>78</v>
      </c>
      <c r="O3" s="16" t="s">
        <v>79</v>
      </c>
    </row>
    <row r="4" spans="1:15" x14ac:dyDescent="0.25">
      <c r="A4" t="s">
        <v>28</v>
      </c>
      <c r="B4" s="5">
        <v>22.807692307692299</v>
      </c>
      <c r="C4" s="5">
        <v>74.902991838690497</v>
      </c>
      <c r="D4" s="5">
        <v>23.3441558441558</v>
      </c>
      <c r="E4" s="5">
        <v>50.459917541037498</v>
      </c>
      <c r="F4" s="5">
        <v>21.519841269841201</v>
      </c>
      <c r="G4" s="5">
        <v>62.983588462934897</v>
      </c>
      <c r="H4" s="5">
        <v>21.741758241758198</v>
      </c>
      <c r="I4" s="5">
        <v>60.749252212116197</v>
      </c>
      <c r="J4" s="5">
        <v>17.3541666666666</v>
      </c>
      <c r="K4" s="5">
        <v>87.054561799389603</v>
      </c>
      <c r="L4" s="5">
        <v>21.285256410256402</v>
      </c>
      <c r="M4" s="5">
        <v>69.057364085945594</v>
      </c>
      <c r="N4" s="5">
        <f>AVERAGE(B4,D4,F4,H4,J4,L4)</f>
        <v>21.342145123395085</v>
      </c>
      <c r="O4" s="5">
        <f>AVERAGE(C25,E25,G25,I25,K25,M25)</f>
        <v>49.485119774974699</v>
      </c>
    </row>
    <row r="5" spans="1:15" x14ac:dyDescent="0.25">
      <c r="A5" t="s">
        <v>24</v>
      </c>
      <c r="B5" s="5">
        <v>22.474137931034399</v>
      </c>
      <c r="C5" s="5">
        <v>36.224302515485803</v>
      </c>
      <c r="D5" s="5">
        <v>22.157407407407401</v>
      </c>
      <c r="E5" s="5">
        <v>8.2644058885346094</v>
      </c>
      <c r="F5" s="5">
        <v>19.913865546218499</v>
      </c>
      <c r="G5" s="5">
        <v>47.912313495663497</v>
      </c>
      <c r="H5" s="5">
        <v>15.478365384615399</v>
      </c>
      <c r="I5" s="5">
        <v>95.597182185348998</v>
      </c>
      <c r="J5" s="5">
        <v>22.915341812400602</v>
      </c>
      <c r="K5" s="5">
        <v>212.78492774008501</v>
      </c>
      <c r="L5" s="5">
        <v>22.9</v>
      </c>
      <c r="M5" s="5">
        <v>188.33376721169299</v>
      </c>
      <c r="N5" s="5">
        <f t="shared" ref="N5:N21" si="0">AVERAGE(B5,D5,F5,H5,J5,L5)</f>
        <v>20.973186346946051</v>
      </c>
      <c r="O5" s="5">
        <f>AVERAGE(C26,E26,G26,I26,K26,M26)</f>
        <v>18.973705461227635</v>
      </c>
    </row>
    <row r="6" spans="1:15" x14ac:dyDescent="0.25">
      <c r="A6" t="s">
        <v>27</v>
      </c>
      <c r="B6" s="5">
        <v>22.140866873065001</v>
      </c>
      <c r="C6" s="5">
        <v>235.45812401014399</v>
      </c>
      <c r="D6" s="5">
        <v>23.522727272727298</v>
      </c>
      <c r="E6" s="5">
        <v>132.973957473929</v>
      </c>
      <c r="F6" s="5">
        <v>21.114035087719301</v>
      </c>
      <c r="G6" s="5">
        <v>141.09429685113699</v>
      </c>
      <c r="H6" s="5">
        <v>20.5871710526316</v>
      </c>
      <c r="I6" s="5">
        <v>158.66389743630901</v>
      </c>
      <c r="J6" s="5">
        <v>21</v>
      </c>
      <c r="K6" s="5">
        <v>255.06304735946199</v>
      </c>
      <c r="L6" s="5">
        <v>21.976190476190499</v>
      </c>
      <c r="M6" s="5">
        <v>177.85853573666699</v>
      </c>
      <c r="N6" s="5">
        <f t="shared" si="0"/>
        <v>21.723498460388953</v>
      </c>
      <c r="O6" s="5">
        <f>AVERAGE(C27,E27,G27,I27,K27,M27)</f>
        <v>50.404388359158951</v>
      </c>
    </row>
    <row r="7" spans="1:15" x14ac:dyDescent="0.25">
      <c r="A7" t="s">
        <v>19</v>
      </c>
      <c r="B7" s="5">
        <v>23.2946026986506</v>
      </c>
      <c r="C7" s="5">
        <v>51.441266947887399</v>
      </c>
      <c r="D7" s="5">
        <v>23.194821731748601</v>
      </c>
      <c r="E7" s="5">
        <v>7.61873187924534</v>
      </c>
      <c r="F7" s="5">
        <v>21.483333333333299</v>
      </c>
      <c r="G7" s="5">
        <v>216.65608306209899</v>
      </c>
      <c r="H7" s="5">
        <v>19.8122222222222</v>
      </c>
      <c r="I7" s="5">
        <v>201.995967014212</v>
      </c>
      <c r="J7" s="5">
        <v>23.273529411764699</v>
      </c>
      <c r="K7" s="5">
        <v>245.983460521366</v>
      </c>
      <c r="L7" s="5">
        <v>22.503205128205</v>
      </c>
      <c r="M7" s="5">
        <v>88.998272551087695</v>
      </c>
      <c r="N7" s="5">
        <f t="shared" si="0"/>
        <v>22.260285754320734</v>
      </c>
      <c r="O7" s="5">
        <f>AVERAGE(C28,E28,G28,I28,K28,M28)</f>
        <v>28.08039415842028</v>
      </c>
    </row>
    <row r="8" spans="1:15" x14ac:dyDescent="0.25">
      <c r="A8" t="s">
        <v>22</v>
      </c>
      <c r="B8" s="5">
        <v>23.324675324675301</v>
      </c>
      <c r="C8" s="5">
        <v>7.0250670862371196</v>
      </c>
      <c r="D8" s="5">
        <v>23.320077220077199</v>
      </c>
      <c r="E8" s="5">
        <v>7.5181782821484404</v>
      </c>
      <c r="F8" s="5">
        <v>21.297101449275299</v>
      </c>
      <c r="G8" s="5">
        <v>128.82441818484301</v>
      </c>
      <c r="H8" s="5">
        <v>20.2214285714285</v>
      </c>
      <c r="I8" s="5">
        <v>183.12190590142799</v>
      </c>
      <c r="J8" s="5">
        <v>23.135746606334799</v>
      </c>
      <c r="K8" s="5">
        <v>195.3856578267</v>
      </c>
      <c r="L8" s="5">
        <v>22.261827956989201</v>
      </c>
      <c r="M8" s="5">
        <v>131.19952300307099</v>
      </c>
      <c r="N8" s="5">
        <f t="shared" si="0"/>
        <v>22.260142854796715</v>
      </c>
      <c r="O8" s="5">
        <f>AVERAGE(C29,E29,G29,I29,K29,M29)</f>
        <v>41.632364121855069</v>
      </c>
    </row>
    <row r="9" spans="1:15" x14ac:dyDescent="0.25">
      <c r="A9" t="s">
        <v>18</v>
      </c>
      <c r="B9" s="5">
        <v>22.411442006269599</v>
      </c>
      <c r="C9" s="5">
        <v>39.040870648403299</v>
      </c>
      <c r="D9" s="5">
        <v>22.877893518518398</v>
      </c>
      <c r="E9" s="5">
        <v>11.071292226878899</v>
      </c>
      <c r="F9" s="5">
        <v>20.609420289854999</v>
      </c>
      <c r="G9" s="5">
        <v>131.03802130818201</v>
      </c>
      <c r="H9" s="5">
        <v>17.6492753623188</v>
      </c>
      <c r="I9" s="5">
        <v>136.006848288741</v>
      </c>
      <c r="J9" s="5">
        <v>22.642580645161299</v>
      </c>
      <c r="K9" s="5">
        <v>333.23333274648002</v>
      </c>
      <c r="L9" s="5">
        <v>21.231578947368298</v>
      </c>
      <c r="M9" s="5">
        <v>164.74694540745199</v>
      </c>
      <c r="N9" s="5">
        <f t="shared" si="0"/>
        <v>21.237031794915236</v>
      </c>
      <c r="O9" s="5">
        <f>AVERAGE(C30,E30,G30,I30,K30,M30)</f>
        <v>39.181904835900234</v>
      </c>
    </row>
    <row r="10" spans="1:15" x14ac:dyDescent="0.25">
      <c r="A10" t="s">
        <v>25</v>
      </c>
      <c r="B10" s="5">
        <v>34.811965811965798</v>
      </c>
      <c r="C10" s="5">
        <v>553.08502554499705</v>
      </c>
      <c r="D10" s="5">
        <v>32.982142857142797</v>
      </c>
      <c r="E10" s="5">
        <v>401.762097319509</v>
      </c>
      <c r="F10" s="5">
        <v>32.7222222222222</v>
      </c>
      <c r="G10" s="5">
        <v>508.04161776452997</v>
      </c>
      <c r="H10" s="5">
        <v>32.108391608391599</v>
      </c>
      <c r="I10" s="5">
        <v>475.357993739042</v>
      </c>
      <c r="J10" s="5">
        <v>34.540404040403999</v>
      </c>
      <c r="K10" s="5">
        <v>573.457350592387</v>
      </c>
      <c r="L10" s="5">
        <v>30.634920634920601</v>
      </c>
      <c r="M10" s="5">
        <v>512.84440466771503</v>
      </c>
      <c r="N10" s="5">
        <f t="shared" si="0"/>
        <v>32.966674529174497</v>
      </c>
      <c r="O10" s="5">
        <f>AVERAGE(C31,E31,G31,I31,K31,M31)</f>
        <v>218.19174239188885</v>
      </c>
    </row>
    <row r="11" spans="1:15" x14ac:dyDescent="0.25">
      <c r="A11" t="s">
        <v>16</v>
      </c>
      <c r="B11" s="5">
        <v>23.661375661375601</v>
      </c>
      <c r="C11" s="5">
        <v>20.430359279405899</v>
      </c>
      <c r="D11" s="5">
        <v>23.723060344827601</v>
      </c>
      <c r="E11" s="5">
        <v>7.2514008629954096</v>
      </c>
      <c r="F11" s="5">
        <v>22.0537135278514</v>
      </c>
      <c r="G11" s="5">
        <v>173.47900902792401</v>
      </c>
      <c r="H11" s="5">
        <v>17.7916666666666</v>
      </c>
      <c r="I11" s="5">
        <v>162.96814681011901</v>
      </c>
      <c r="J11" s="5">
        <v>23.835585585585498</v>
      </c>
      <c r="K11" s="5">
        <v>256.52535626192099</v>
      </c>
      <c r="L11" s="5">
        <v>23.855519480519401</v>
      </c>
      <c r="M11" s="5">
        <v>142.38253818795999</v>
      </c>
      <c r="N11" s="5">
        <f t="shared" si="0"/>
        <v>22.486820211137683</v>
      </c>
      <c r="O11" s="5">
        <f>AVERAGE(C32,E32,G32,I32,K32,M32)</f>
        <v>39.408233379730262</v>
      </c>
    </row>
    <row r="12" spans="1:15" x14ac:dyDescent="0.25">
      <c r="A12" t="s">
        <v>10</v>
      </c>
      <c r="B12" s="5">
        <v>23.651098901098798</v>
      </c>
      <c r="C12" s="5">
        <v>36.268050009279499</v>
      </c>
      <c r="D12" s="5">
        <v>23.1111111111111</v>
      </c>
      <c r="E12" s="5">
        <v>39.077438041660301</v>
      </c>
      <c r="F12" s="5">
        <v>21.7593103448276</v>
      </c>
      <c r="G12" s="5">
        <v>196.29246678038399</v>
      </c>
      <c r="H12" s="5">
        <v>19.5265700483091</v>
      </c>
      <c r="I12" s="5">
        <v>199.55704758202501</v>
      </c>
      <c r="J12" s="5">
        <v>23.0964285714286</v>
      </c>
      <c r="K12" s="5">
        <v>336.80116253247201</v>
      </c>
      <c r="L12" s="5">
        <v>23.150641025641001</v>
      </c>
      <c r="M12" s="5">
        <v>140.42281487616299</v>
      </c>
      <c r="N12" s="5">
        <f t="shared" si="0"/>
        <v>22.382526667069367</v>
      </c>
      <c r="O12" s="5">
        <f>AVERAGE(C33,E33,G33,I33,K33,M33)</f>
        <v>40.583958444527305</v>
      </c>
    </row>
    <row r="13" spans="1:15" x14ac:dyDescent="0.25">
      <c r="A13" t="s">
        <v>14</v>
      </c>
      <c r="B13" s="5">
        <v>18.116013071895399</v>
      </c>
      <c r="C13" s="5">
        <v>3.6428207045427001</v>
      </c>
      <c r="D13" s="5">
        <v>24.180124223602402</v>
      </c>
      <c r="E13" s="5">
        <v>3.8648068522480701</v>
      </c>
      <c r="F13" s="5">
        <v>18.069711538461501</v>
      </c>
      <c r="G13" s="5">
        <v>3.8814908129241799</v>
      </c>
      <c r="H13" s="5">
        <v>19.0659722222222</v>
      </c>
      <c r="I13" s="5">
        <v>4.2926004090180401</v>
      </c>
      <c r="J13" s="5">
        <v>23.625714285714299</v>
      </c>
      <c r="K13" s="5">
        <v>4.1323397383302103</v>
      </c>
      <c r="L13" s="5">
        <v>20.9892857142857</v>
      </c>
      <c r="M13" s="5">
        <v>4.2546016758208198</v>
      </c>
      <c r="N13" s="5">
        <f t="shared" si="0"/>
        <v>20.674470176030251</v>
      </c>
      <c r="O13" s="5">
        <f>AVERAGE(C34,E34,G34,I34,K34,M34)</f>
        <v>4.1723418611784666</v>
      </c>
    </row>
    <row r="14" spans="1:15" x14ac:dyDescent="0.25">
      <c r="A14" t="s">
        <v>15</v>
      </c>
      <c r="B14" s="5">
        <v>17.433574879226999</v>
      </c>
      <c r="C14" s="5">
        <v>4.1781690611564404</v>
      </c>
      <c r="D14" s="5">
        <v>22.725000000000001</v>
      </c>
      <c r="E14" s="5">
        <v>5.4166871869255599</v>
      </c>
      <c r="F14" s="5">
        <v>17.065217391304301</v>
      </c>
      <c r="G14" s="5">
        <v>8.0472136398899607</v>
      </c>
      <c r="H14" s="5">
        <v>14.151470588235201</v>
      </c>
      <c r="I14" s="5">
        <v>6.3849271076391503</v>
      </c>
      <c r="J14" s="5">
        <v>21.148395721925102</v>
      </c>
      <c r="K14" s="5">
        <v>6.9608770500772499</v>
      </c>
      <c r="L14" s="5">
        <v>20.9386409736308</v>
      </c>
      <c r="M14" s="5">
        <v>8.5524445896074202</v>
      </c>
      <c r="N14" s="5">
        <f t="shared" si="0"/>
        <v>18.910383259053734</v>
      </c>
      <c r="O14" s="5">
        <f>AVERAGE(C35,E35,G35,I35,K35,M35)</f>
        <v>4.7724352829217116</v>
      </c>
    </row>
    <row r="15" spans="1:15" x14ac:dyDescent="0.25">
      <c r="A15" t="s">
        <v>12</v>
      </c>
      <c r="B15" s="5">
        <v>20.589523809523801</v>
      </c>
      <c r="C15" s="5">
        <v>4.3130866620616004</v>
      </c>
      <c r="D15" s="5">
        <v>24.019230769230699</v>
      </c>
      <c r="E15" s="5">
        <v>3.99833368447994</v>
      </c>
      <c r="F15" s="5">
        <v>20.195701357466</v>
      </c>
      <c r="G15" s="5">
        <v>48.476000432486998</v>
      </c>
      <c r="H15" s="5">
        <v>20.5625</v>
      </c>
      <c r="I15" s="5">
        <v>8.0379376114376093</v>
      </c>
      <c r="J15" s="5">
        <v>23.1666666666666</v>
      </c>
      <c r="K15" s="5">
        <v>6.0891165631003696</v>
      </c>
      <c r="L15" s="5">
        <v>22.276268115941999</v>
      </c>
      <c r="M15" s="5">
        <v>5.42309507402652</v>
      </c>
      <c r="N15" s="5">
        <f t="shared" si="0"/>
        <v>21.801648453138185</v>
      </c>
      <c r="O15" s="5">
        <f>AVERAGE(C36,E36,G36,I36,K36,M36)</f>
        <v>7.4310683409273359</v>
      </c>
    </row>
    <row r="16" spans="1:15" x14ac:dyDescent="0.25">
      <c r="A16" t="s">
        <v>13</v>
      </c>
      <c r="B16" s="5">
        <v>16.855555555555501</v>
      </c>
      <c r="C16" s="5">
        <v>4.1006766277985403</v>
      </c>
      <c r="D16" s="5">
        <v>21.7068965517241</v>
      </c>
      <c r="E16" s="5">
        <v>4.3479359556010202</v>
      </c>
      <c r="F16" s="5">
        <v>17.405797101449199</v>
      </c>
      <c r="G16" s="5">
        <v>34.384550277277398</v>
      </c>
      <c r="H16" s="5">
        <v>13.4375</v>
      </c>
      <c r="I16" s="5">
        <v>6.1597162222424604</v>
      </c>
      <c r="J16" s="5">
        <v>21.8854838709677</v>
      </c>
      <c r="K16" s="5">
        <v>6.6322142337148504</v>
      </c>
      <c r="L16" s="5">
        <v>20.025621118012399</v>
      </c>
      <c r="M16" s="5">
        <v>6.4477369962116402</v>
      </c>
      <c r="N16" s="5">
        <f t="shared" si="0"/>
        <v>18.552809032951483</v>
      </c>
      <c r="O16" s="5">
        <f>AVERAGE(C37,E37,G37,I37,K37,M37)</f>
        <v>4.6366579881934369</v>
      </c>
    </row>
    <row r="17" spans="1:15" x14ac:dyDescent="0.25">
      <c r="A17" t="s">
        <v>23</v>
      </c>
      <c r="B17" s="5">
        <v>21.100732600732599</v>
      </c>
      <c r="C17" s="5">
        <v>6.0595032886232696</v>
      </c>
      <c r="D17" s="5">
        <v>22.3333333333333</v>
      </c>
      <c r="E17" s="5">
        <v>9.0751726588647692</v>
      </c>
      <c r="F17" s="5">
        <v>14.7301790281329</v>
      </c>
      <c r="G17" s="5">
        <v>38.873530574938997</v>
      </c>
      <c r="H17" s="5">
        <v>13.758333333333301</v>
      </c>
      <c r="I17" s="5">
        <v>107.99605215212399</v>
      </c>
      <c r="J17" s="5">
        <v>21.916264090177101</v>
      </c>
      <c r="K17" s="5">
        <v>384.50436557028701</v>
      </c>
      <c r="L17" s="5">
        <v>21.223581757508299</v>
      </c>
      <c r="M17" s="5">
        <v>261.96810814486298</v>
      </c>
      <c r="N17" s="5">
        <f t="shared" si="0"/>
        <v>19.177070690536251</v>
      </c>
      <c r="O17" s="5">
        <f>AVERAGE(C38,E38,G38,I38,K38,M38)</f>
        <v>42.066007416772209</v>
      </c>
    </row>
    <row r="18" spans="1:15" x14ac:dyDescent="0.25">
      <c r="A18" t="s">
        <v>20</v>
      </c>
      <c r="B18" s="5">
        <v>21.947741935483801</v>
      </c>
      <c r="C18" s="5">
        <v>336.62624348947099</v>
      </c>
      <c r="D18" s="5">
        <v>22.159206081081098</v>
      </c>
      <c r="E18" s="5">
        <v>154.497786216013</v>
      </c>
      <c r="F18" s="5">
        <v>19.087823275862</v>
      </c>
      <c r="G18" s="5">
        <v>320.04097319074998</v>
      </c>
      <c r="H18" s="5">
        <v>16.635087719298198</v>
      </c>
      <c r="I18" s="5">
        <v>240.242887360201</v>
      </c>
      <c r="J18" s="5">
        <v>22.101809954751101</v>
      </c>
      <c r="K18" s="5">
        <v>400.31510965908302</v>
      </c>
      <c r="L18" s="5">
        <v>21.4870129870129</v>
      </c>
      <c r="M18" s="5">
        <v>332.96145371239498</v>
      </c>
      <c r="N18" s="5">
        <f t="shared" si="0"/>
        <v>20.569780325581515</v>
      </c>
      <c r="O18" s="5">
        <f>AVERAGE(C39,E39,G39,I39,K39,M39)</f>
        <v>70.140094814163447</v>
      </c>
    </row>
    <row r="19" spans="1:15" x14ac:dyDescent="0.25">
      <c r="A19" t="s">
        <v>26</v>
      </c>
      <c r="B19" s="5">
        <v>33.309523809523697</v>
      </c>
      <c r="C19" s="5">
        <v>648.94756545249095</v>
      </c>
      <c r="D19" s="5">
        <v>33.0625</v>
      </c>
      <c r="E19" s="5">
        <v>573.97705110919003</v>
      </c>
      <c r="F19" s="5">
        <v>32.9375</v>
      </c>
      <c r="G19" s="5">
        <v>592.71293457754302</v>
      </c>
      <c r="H19" s="5">
        <v>29.8888888888889</v>
      </c>
      <c r="I19" s="5">
        <v>558.29892206916998</v>
      </c>
      <c r="J19" s="5">
        <v>32.5555555555555</v>
      </c>
      <c r="K19" s="5">
        <v>646.38182482405</v>
      </c>
      <c r="L19" s="5">
        <v>32.7777777777778</v>
      </c>
      <c r="M19" s="5">
        <v>600.894174221095</v>
      </c>
      <c r="N19" s="5">
        <f t="shared" si="0"/>
        <v>32.421957671957649</v>
      </c>
      <c r="O19" s="5">
        <f>AVERAGE(C40,E40,G40,I40,K40,M40)</f>
        <v>327.81026993541332</v>
      </c>
    </row>
    <row r="20" spans="1:15" x14ac:dyDescent="0.25">
      <c r="A20" t="s">
        <v>21</v>
      </c>
      <c r="B20" s="5">
        <v>19.7173913043478</v>
      </c>
      <c r="C20" s="5">
        <v>6.26164412972253</v>
      </c>
      <c r="D20" s="5">
        <v>21.917857142857098</v>
      </c>
      <c r="E20" s="5">
        <v>7.8131022850849998</v>
      </c>
      <c r="F20" s="5">
        <v>15.6616161616161</v>
      </c>
      <c r="G20" s="5">
        <v>51.252312323649797</v>
      </c>
      <c r="H20" s="5">
        <v>11.6410256410256</v>
      </c>
      <c r="I20" s="5">
        <v>8.9030602436477899</v>
      </c>
      <c r="J20" s="5">
        <v>22.1714285714285</v>
      </c>
      <c r="K20" s="5">
        <v>297.45539411509702</v>
      </c>
      <c r="L20" s="5">
        <v>21.929045092838201</v>
      </c>
      <c r="M20" s="5">
        <v>118.82118338564401</v>
      </c>
      <c r="N20" s="5">
        <f t="shared" si="0"/>
        <v>18.839727319018888</v>
      </c>
      <c r="O20" s="5">
        <f>AVERAGE(C41,E41,G41,I41,K41,M41)</f>
        <v>27.924402185984935</v>
      </c>
    </row>
    <row r="21" spans="1:15" x14ac:dyDescent="0.25">
      <c r="A21" s="3" t="s">
        <v>17</v>
      </c>
      <c r="B21" s="7">
        <v>21.280626780626701</v>
      </c>
      <c r="C21" s="7">
        <v>192.39652608469001</v>
      </c>
      <c r="D21" s="7">
        <v>22.7256944444444</v>
      </c>
      <c r="E21" s="7">
        <v>100.126312073527</v>
      </c>
      <c r="F21" s="7">
        <v>19.321264367816099</v>
      </c>
      <c r="G21" s="7">
        <v>263.23369317256601</v>
      </c>
      <c r="H21" s="7">
        <v>18.02</v>
      </c>
      <c r="I21" s="7">
        <v>211.520792059207</v>
      </c>
      <c r="J21" s="7">
        <v>23.255166931637401</v>
      </c>
      <c r="K21" s="7">
        <v>387.945071395821</v>
      </c>
      <c r="L21" s="7">
        <v>20.606862745097999</v>
      </c>
      <c r="M21" s="7">
        <v>246.411284691681</v>
      </c>
      <c r="N21" s="5">
        <f t="shared" si="0"/>
        <v>20.868269211603767</v>
      </c>
      <c r="O21" s="5">
        <f>AVERAGE(C42,E42,G42,I42,K42,M42)</f>
        <v>54.915158845711431</v>
      </c>
    </row>
    <row r="22" spans="1:15" x14ac:dyDescent="0.25">
      <c r="A22" s="19" t="s">
        <v>76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</row>
    <row r="23" spans="1:15" x14ac:dyDescent="0.25">
      <c r="A23" s="16"/>
      <c r="B23" s="19" t="s">
        <v>37</v>
      </c>
      <c r="C23" s="19"/>
      <c r="D23" s="19" t="s">
        <v>29</v>
      </c>
      <c r="E23" s="19"/>
      <c r="F23" s="19" t="s">
        <v>38</v>
      </c>
      <c r="G23" s="19"/>
      <c r="H23" s="19" t="s">
        <v>39</v>
      </c>
      <c r="I23" s="19"/>
      <c r="J23" s="19" t="s">
        <v>32</v>
      </c>
      <c r="K23" s="19"/>
      <c r="L23" s="19" t="s">
        <v>33</v>
      </c>
      <c r="M23" s="19"/>
    </row>
    <row r="24" spans="1:15" x14ac:dyDescent="0.25">
      <c r="A24" s="6" t="s">
        <v>0</v>
      </c>
      <c r="B24" s="16" t="s">
        <v>57</v>
      </c>
      <c r="C24" s="16" t="s">
        <v>77</v>
      </c>
      <c r="D24" s="16" t="s">
        <v>57</v>
      </c>
      <c r="E24" s="16" t="s">
        <v>77</v>
      </c>
      <c r="F24" s="16" t="s">
        <v>57</v>
      </c>
      <c r="G24" s="16" t="s">
        <v>77</v>
      </c>
      <c r="H24" s="16" t="s">
        <v>57</v>
      </c>
      <c r="I24" s="16" t="s">
        <v>77</v>
      </c>
      <c r="J24" s="16" t="s">
        <v>57</v>
      </c>
      <c r="K24" s="16" t="s">
        <v>77</v>
      </c>
      <c r="L24" s="16" t="s">
        <v>57</v>
      </c>
      <c r="M24" s="16" t="s">
        <v>77</v>
      </c>
      <c r="N24" s="16" t="s">
        <v>78</v>
      </c>
      <c r="O24" s="16" t="s">
        <v>79</v>
      </c>
    </row>
    <row r="25" spans="1:15" x14ac:dyDescent="0.25">
      <c r="A25" t="s">
        <v>28</v>
      </c>
      <c r="B25" s="5">
        <v>25.035714285714199</v>
      </c>
      <c r="C25" s="5">
        <v>55.426544924946199</v>
      </c>
      <c r="D25" s="5">
        <v>27.187165775400999</v>
      </c>
      <c r="E25" s="5">
        <v>35.488998806222298</v>
      </c>
      <c r="F25" s="5">
        <v>26.136904761904798</v>
      </c>
      <c r="G25" s="5">
        <v>42.4949960704555</v>
      </c>
      <c r="H25" s="5">
        <v>24.910535117056799</v>
      </c>
      <c r="I25" s="5">
        <v>41.1612662445296</v>
      </c>
      <c r="J25" s="5">
        <v>17.813131313131301</v>
      </c>
      <c r="K25" s="5">
        <v>69.722960693517095</v>
      </c>
      <c r="L25" s="5">
        <v>22.696969696969699</v>
      </c>
      <c r="M25" s="5">
        <v>52.6159519101775</v>
      </c>
      <c r="N25" s="5">
        <f>AVERAGE(B25,D25,F25,H25,J25,L25)</f>
        <v>23.963403491696297</v>
      </c>
      <c r="O25" s="5">
        <f>AVERAGE(C46,E46,G46,I46,K46,M46)</f>
        <v>38.24933871612734</v>
      </c>
    </row>
    <row r="26" spans="1:15" x14ac:dyDescent="0.25">
      <c r="A26" t="s">
        <v>24</v>
      </c>
      <c r="B26" s="5">
        <v>21.454761904761899</v>
      </c>
      <c r="C26" s="5">
        <v>6.9743548328649601</v>
      </c>
      <c r="D26" s="5">
        <v>26.767948717948698</v>
      </c>
      <c r="E26" s="5">
        <v>7.4270402464403498</v>
      </c>
      <c r="F26" s="5">
        <v>23.453703703703699</v>
      </c>
      <c r="G26" s="5">
        <v>10.982268306523601</v>
      </c>
      <c r="H26" s="5">
        <v>16.043749999999999</v>
      </c>
      <c r="I26" s="5">
        <v>12.012659175589899</v>
      </c>
      <c r="J26" s="5">
        <v>20.990384615384599</v>
      </c>
      <c r="K26" s="5">
        <v>45.759637517970603</v>
      </c>
      <c r="L26" s="5">
        <v>21.793572984749499</v>
      </c>
      <c r="M26" s="5">
        <v>30.686272687976398</v>
      </c>
      <c r="N26" s="5">
        <f t="shared" ref="N26:N42" si="1">AVERAGE(B26,D26,F26,H26,J26,L26)</f>
        <v>21.750686987758062</v>
      </c>
      <c r="O26" s="5">
        <f>AVERAGE(C47,E47,G47,I47,K47,M47)</f>
        <v>48.117834499075521</v>
      </c>
    </row>
    <row r="27" spans="1:15" x14ac:dyDescent="0.25">
      <c r="A27" t="s">
        <v>27</v>
      </c>
      <c r="B27" s="5">
        <v>17.95</v>
      </c>
      <c r="C27" s="5">
        <v>59.690492413196402</v>
      </c>
      <c r="D27" s="5">
        <v>24.738636363636299</v>
      </c>
      <c r="E27" s="5">
        <v>36.810402604690402</v>
      </c>
      <c r="F27" s="5">
        <v>21.429292929292899</v>
      </c>
      <c r="G27" s="5">
        <v>41.255658451030499</v>
      </c>
      <c r="H27" s="5">
        <v>20.959821428571399</v>
      </c>
      <c r="I27" s="5">
        <v>46.143257331484598</v>
      </c>
      <c r="J27" s="5">
        <v>14.6964285714285</v>
      </c>
      <c r="K27" s="5">
        <v>62.7534204199304</v>
      </c>
      <c r="L27" s="5">
        <v>17.515151515151501</v>
      </c>
      <c r="M27" s="5">
        <v>55.773098934621402</v>
      </c>
      <c r="N27" s="5">
        <f t="shared" si="1"/>
        <v>19.548221801346767</v>
      </c>
      <c r="O27" s="5">
        <f>AVERAGE(C48,E48,G48,I48,K48,M48)</f>
        <v>75.244510538651582</v>
      </c>
    </row>
    <row r="28" spans="1:15" x14ac:dyDescent="0.25">
      <c r="A28" t="s">
        <v>19</v>
      </c>
      <c r="B28" s="5">
        <v>20.015625</v>
      </c>
      <c r="C28" s="5">
        <v>18.179944063823701</v>
      </c>
      <c r="D28" s="5">
        <v>25.3028571428571</v>
      </c>
      <c r="E28" s="5">
        <v>7.8179016642232497</v>
      </c>
      <c r="F28" s="5">
        <v>21.814814814814799</v>
      </c>
      <c r="G28" s="5">
        <v>37.029906753647197</v>
      </c>
      <c r="H28" s="5">
        <v>16.8823529411764</v>
      </c>
      <c r="I28" s="5">
        <v>40.933989508841201</v>
      </c>
      <c r="J28" s="5">
        <v>21.251082251082199</v>
      </c>
      <c r="K28" s="5">
        <v>36.099480239732699</v>
      </c>
      <c r="L28" s="5">
        <v>23.358974358974301</v>
      </c>
      <c r="M28" s="5">
        <v>28.421142720253599</v>
      </c>
      <c r="N28" s="5">
        <f t="shared" si="1"/>
        <v>21.43761775148413</v>
      </c>
      <c r="O28" s="5">
        <f>AVERAGE(C49,E49,G49,I49,K49,M49)</f>
        <v>61.156638248044565</v>
      </c>
    </row>
    <row r="29" spans="1:15" x14ac:dyDescent="0.25">
      <c r="A29" t="s">
        <v>22</v>
      </c>
      <c r="B29" s="5">
        <v>22.389705882352899</v>
      </c>
      <c r="C29" s="5">
        <v>6.34840883014982</v>
      </c>
      <c r="D29" s="5">
        <v>25.062030075187899</v>
      </c>
      <c r="E29" s="5">
        <v>7.2040741488909701</v>
      </c>
      <c r="F29" s="5">
        <v>18.133333333333301</v>
      </c>
      <c r="G29" s="5">
        <v>50.820179437017799</v>
      </c>
      <c r="H29" s="5">
        <v>14.4444444444444</v>
      </c>
      <c r="I29" s="5">
        <v>78.701058159527093</v>
      </c>
      <c r="J29" s="5">
        <v>18.5178571428571</v>
      </c>
      <c r="K29" s="5">
        <v>58.774438987947399</v>
      </c>
      <c r="L29" s="5">
        <v>19.133333333333301</v>
      </c>
      <c r="M29" s="5">
        <v>47.946025167597298</v>
      </c>
      <c r="N29" s="5">
        <f t="shared" si="1"/>
        <v>19.613450701918151</v>
      </c>
      <c r="O29" s="5">
        <f>AVERAGE(C50,E50,G50,I50,K50,M50)</f>
        <v>47.625303028663147</v>
      </c>
    </row>
    <row r="30" spans="1:15" x14ac:dyDescent="0.25">
      <c r="A30" t="s">
        <v>18</v>
      </c>
      <c r="B30" s="5">
        <v>20.659442724458199</v>
      </c>
      <c r="C30" s="5">
        <v>10.2276515310819</v>
      </c>
      <c r="D30" s="5">
        <v>24.5191815856777</v>
      </c>
      <c r="E30" s="5">
        <v>9.17371346011325</v>
      </c>
      <c r="F30" s="5">
        <v>17.4166666666666</v>
      </c>
      <c r="G30" s="5">
        <v>49.933712758861503</v>
      </c>
      <c r="H30" s="5">
        <v>14.608333333333301</v>
      </c>
      <c r="I30" s="5">
        <v>52.908514050714999</v>
      </c>
      <c r="J30" s="5">
        <v>16.611888111888099</v>
      </c>
      <c r="K30" s="5">
        <v>71.079917136501507</v>
      </c>
      <c r="L30" s="5">
        <v>18.818181818181799</v>
      </c>
      <c r="M30" s="5">
        <v>41.767920078128199</v>
      </c>
      <c r="N30" s="5">
        <f t="shared" si="1"/>
        <v>18.77228237336762</v>
      </c>
      <c r="O30" s="5">
        <f>AVERAGE(C51,E51,G51,I51,K51,M51)</f>
        <v>56.59838916035239</v>
      </c>
    </row>
    <row r="31" spans="1:15" x14ac:dyDescent="0.25">
      <c r="A31" t="s">
        <v>25</v>
      </c>
      <c r="B31" s="5">
        <v>30.5833333333333</v>
      </c>
      <c r="C31" s="5">
        <v>242.33962564234901</v>
      </c>
      <c r="D31" s="5">
        <v>34.3333333333333</v>
      </c>
      <c r="E31" s="5">
        <v>138.81366831456199</v>
      </c>
      <c r="F31" s="5">
        <v>26.75</v>
      </c>
      <c r="G31" s="5">
        <v>239.49930149910799</v>
      </c>
      <c r="H31" s="5">
        <v>27.5</v>
      </c>
      <c r="I31" s="5">
        <v>191.25872692144699</v>
      </c>
      <c r="J31" s="5">
        <v>29.25</v>
      </c>
      <c r="K31" s="5">
        <v>307.88568068337202</v>
      </c>
      <c r="L31" s="5">
        <v>23.845238095238098</v>
      </c>
      <c r="M31" s="5">
        <v>189.353451290495</v>
      </c>
      <c r="N31" s="5">
        <f t="shared" si="1"/>
        <v>28.710317460317452</v>
      </c>
      <c r="O31" s="5">
        <f>AVERAGE(C52,E52,G52,I52,K52,M52)</f>
        <v>178.82279968844912</v>
      </c>
    </row>
    <row r="32" spans="1:15" x14ac:dyDescent="0.25">
      <c r="A32" t="s">
        <v>16</v>
      </c>
      <c r="B32" s="5">
        <v>20.864145658263201</v>
      </c>
      <c r="C32" s="5">
        <v>9.7303518977523602</v>
      </c>
      <c r="D32" s="5">
        <v>24.873188405797102</v>
      </c>
      <c r="E32" s="5">
        <v>6.82694658899453</v>
      </c>
      <c r="F32" s="5">
        <v>18.279411764705898</v>
      </c>
      <c r="G32" s="5">
        <v>53.702877679672703</v>
      </c>
      <c r="H32" s="5">
        <v>14.785714285714301</v>
      </c>
      <c r="I32" s="5">
        <v>62.138353764966503</v>
      </c>
      <c r="J32" s="5">
        <v>17.8194444444444</v>
      </c>
      <c r="K32" s="5">
        <v>56.445479155216397</v>
      </c>
      <c r="L32" s="5">
        <v>20.6666666666666</v>
      </c>
      <c r="M32" s="5">
        <v>47.605391191779098</v>
      </c>
      <c r="N32" s="5">
        <f t="shared" si="1"/>
        <v>19.548095204265252</v>
      </c>
      <c r="O32" s="5">
        <f>AVERAGE(C53,E53,G53,I53,K53,M53)</f>
        <v>54.518076757550936</v>
      </c>
    </row>
    <row r="33" spans="1:15" x14ac:dyDescent="0.25">
      <c r="A33" t="s">
        <v>10</v>
      </c>
      <c r="B33" s="5">
        <v>22.438735177865599</v>
      </c>
      <c r="C33" s="5">
        <v>15.0706950322898</v>
      </c>
      <c r="D33" s="5">
        <v>24.486842105263101</v>
      </c>
      <c r="E33" s="5">
        <v>11.679530041684499</v>
      </c>
      <c r="F33" s="5">
        <v>17.9294117647059</v>
      </c>
      <c r="G33" s="5">
        <v>51.550585089734803</v>
      </c>
      <c r="H33" s="5">
        <v>14.5034965034965</v>
      </c>
      <c r="I33" s="5">
        <v>65.366373727870894</v>
      </c>
      <c r="J33" s="5">
        <v>17.899999999999999</v>
      </c>
      <c r="K33" s="5">
        <v>60.897957342761998</v>
      </c>
      <c r="L33" s="5">
        <v>21.2023411371237</v>
      </c>
      <c r="M33" s="5">
        <v>38.938609432821799</v>
      </c>
      <c r="N33" s="5">
        <f t="shared" si="1"/>
        <v>19.743471114742469</v>
      </c>
      <c r="O33" s="5">
        <f>AVERAGE(C54,E54,G54,I54,K54,M54)</f>
        <v>65.215544805024365</v>
      </c>
    </row>
    <row r="34" spans="1:15" x14ac:dyDescent="0.25">
      <c r="A34" t="s">
        <v>14</v>
      </c>
      <c r="B34" s="5">
        <v>19.026054590570698</v>
      </c>
      <c r="C34" s="5">
        <v>3.7940197633458599</v>
      </c>
      <c r="D34" s="5">
        <v>27.076850094876701</v>
      </c>
      <c r="E34" s="5">
        <v>3.9892750984195899</v>
      </c>
      <c r="F34" s="5">
        <v>20.9126794258373</v>
      </c>
      <c r="G34" s="5">
        <v>4.0789762492699202</v>
      </c>
      <c r="H34" s="5">
        <v>23.3042471042471</v>
      </c>
      <c r="I34" s="5">
        <v>4.55386699839329</v>
      </c>
      <c r="J34" s="5">
        <v>25.899202481169599</v>
      </c>
      <c r="K34" s="5">
        <v>4.2440367120184899</v>
      </c>
      <c r="L34" s="5">
        <v>21.0764367816092</v>
      </c>
      <c r="M34" s="5">
        <v>4.3738763456236498</v>
      </c>
      <c r="N34" s="5">
        <f t="shared" si="1"/>
        <v>22.882578413051764</v>
      </c>
      <c r="O34" s="5">
        <f>AVERAGE(C55,E55,G55,I55,K55,M55)</f>
        <v>20.325785036177479</v>
      </c>
    </row>
    <row r="35" spans="1:15" x14ac:dyDescent="0.25">
      <c r="A35" t="s">
        <v>15</v>
      </c>
      <c r="B35" s="5">
        <v>18.843596059113299</v>
      </c>
      <c r="C35" s="5">
        <v>3.9136026538863802</v>
      </c>
      <c r="D35" s="5">
        <v>28.030241935483801</v>
      </c>
      <c r="E35" s="5">
        <v>4.3696090008311996</v>
      </c>
      <c r="F35" s="5">
        <v>21.9454094292803</v>
      </c>
      <c r="G35" s="5">
        <v>5.8715043195446697</v>
      </c>
      <c r="H35" s="5">
        <v>20.707142857142799</v>
      </c>
      <c r="I35" s="5">
        <v>4.5945271879291596</v>
      </c>
      <c r="J35" s="5">
        <v>26.887755102040799</v>
      </c>
      <c r="K35" s="5">
        <v>4.9776926112260496</v>
      </c>
      <c r="L35" s="5">
        <v>24.215608465608401</v>
      </c>
      <c r="M35" s="5">
        <v>4.9076759241128096</v>
      </c>
      <c r="N35" s="5">
        <f t="shared" si="1"/>
        <v>23.438292308111567</v>
      </c>
      <c r="O35" s="5">
        <f>AVERAGE(C56,E56,G56,I56,K56,M56)</f>
        <v>22.231670694664732</v>
      </c>
    </row>
    <row r="36" spans="1:15" x14ac:dyDescent="0.25">
      <c r="A36" t="s">
        <v>12</v>
      </c>
      <c r="B36" s="5">
        <v>22.1311688311688</v>
      </c>
      <c r="C36" s="5">
        <v>4.0055473519130702</v>
      </c>
      <c r="D36" s="5">
        <v>27.984848484848499</v>
      </c>
      <c r="E36" s="5">
        <v>4.0528768205886996</v>
      </c>
      <c r="F36" s="5">
        <v>27.7424242424242</v>
      </c>
      <c r="G36" s="5">
        <v>20.547306662033701</v>
      </c>
      <c r="H36" s="5">
        <v>27.408730158730101</v>
      </c>
      <c r="I36" s="5">
        <v>6.0995866652881903</v>
      </c>
      <c r="J36" s="5">
        <v>29.509173461823501</v>
      </c>
      <c r="K36" s="5">
        <v>5.1976398733485398</v>
      </c>
      <c r="L36" s="5">
        <v>24.1635174418604</v>
      </c>
      <c r="M36" s="5">
        <v>4.6834526723918097</v>
      </c>
      <c r="N36" s="5">
        <f t="shared" si="1"/>
        <v>26.489977103475919</v>
      </c>
      <c r="O36" s="5">
        <f>AVERAGE(C57,E57,G57,I57,K57,M57)</f>
        <v>27.209857370469365</v>
      </c>
    </row>
    <row r="37" spans="1:15" x14ac:dyDescent="0.25">
      <c r="A37" t="s">
        <v>13</v>
      </c>
      <c r="B37" s="5">
        <v>19.442424242424199</v>
      </c>
      <c r="C37" s="5">
        <v>3.8294858906473599</v>
      </c>
      <c r="D37" s="5">
        <v>27.231060606060598</v>
      </c>
      <c r="E37" s="5">
        <v>4.1352843843491698</v>
      </c>
      <c r="F37" s="5">
        <v>22.2154761904761</v>
      </c>
      <c r="G37" s="5">
        <v>5.4196379246848796</v>
      </c>
      <c r="H37" s="5">
        <v>18.884374999999999</v>
      </c>
      <c r="I37" s="5">
        <v>4.8235711492873197</v>
      </c>
      <c r="J37" s="5">
        <v>26.601654846335698</v>
      </c>
      <c r="K37" s="5">
        <v>4.8880238297748804</v>
      </c>
      <c r="L37" s="5">
        <v>21.990384615384599</v>
      </c>
      <c r="M37" s="5">
        <v>4.7239447504170098</v>
      </c>
      <c r="N37" s="5">
        <f t="shared" si="1"/>
        <v>22.727562583446865</v>
      </c>
      <c r="O37" s="5">
        <f>AVERAGE(C58,E58,G58,I58,K58,M58)</f>
        <v>23.218789210751506</v>
      </c>
    </row>
    <row r="38" spans="1:15" x14ac:dyDescent="0.25">
      <c r="A38" t="s">
        <v>23</v>
      </c>
      <c r="B38" s="5">
        <v>16.334415584415598</v>
      </c>
      <c r="C38" s="5">
        <v>5.5094835318537001</v>
      </c>
      <c r="D38" s="5">
        <v>22.916118421052602</v>
      </c>
      <c r="E38" s="5">
        <v>8.0019206486576504</v>
      </c>
      <c r="F38" s="5">
        <v>13.911538461538401</v>
      </c>
      <c r="G38" s="5">
        <v>8.5026566705893192</v>
      </c>
      <c r="H38" s="5">
        <v>12.7666666666666</v>
      </c>
      <c r="I38" s="5">
        <v>62.140243658997797</v>
      </c>
      <c r="J38" s="5">
        <v>14.45</v>
      </c>
      <c r="K38" s="5">
        <v>99.409760715365294</v>
      </c>
      <c r="L38" s="5">
        <v>14.8434065934066</v>
      </c>
      <c r="M38" s="5">
        <v>68.831979275169502</v>
      </c>
      <c r="N38" s="5">
        <f t="shared" si="1"/>
        <v>15.870357621179965</v>
      </c>
      <c r="O38" s="5">
        <f>AVERAGE(C59,E59,G59,I59,K59,M59)</f>
        <v>54.31660433871005</v>
      </c>
    </row>
    <row r="39" spans="1:15" x14ac:dyDescent="0.25">
      <c r="A39" t="s">
        <v>20</v>
      </c>
      <c r="B39" s="5">
        <v>17.1111111111111</v>
      </c>
      <c r="C39" s="5">
        <v>70.775457309020894</v>
      </c>
      <c r="D39" s="5">
        <v>22.4673913043478</v>
      </c>
      <c r="E39" s="5">
        <v>51.493102393100997</v>
      </c>
      <c r="F39" s="5">
        <v>13.919871794871799</v>
      </c>
      <c r="G39" s="5">
        <v>66.551333893432798</v>
      </c>
      <c r="H39" s="5">
        <v>13.5833333333333</v>
      </c>
      <c r="I39" s="5">
        <v>68.874610589465902</v>
      </c>
      <c r="J39" s="5">
        <v>15.244318181818199</v>
      </c>
      <c r="K39" s="5">
        <v>86.171473001036901</v>
      </c>
      <c r="L39" s="5">
        <v>16.774999999999999</v>
      </c>
      <c r="M39" s="5">
        <v>76.974591698923106</v>
      </c>
      <c r="N39" s="5">
        <f t="shared" si="1"/>
        <v>16.516837620913702</v>
      </c>
      <c r="O39" s="5">
        <f>AVERAGE(C60,E60,G60,I60,K60,M60)</f>
        <v>109.12697107629971</v>
      </c>
    </row>
    <row r="40" spans="1:15" x14ac:dyDescent="0.25">
      <c r="A40" t="s">
        <v>26</v>
      </c>
      <c r="B40" s="5">
        <v>29.5</v>
      </c>
      <c r="C40" s="5">
        <v>375.68577186349</v>
      </c>
      <c r="D40" s="5">
        <v>28</v>
      </c>
      <c r="E40" s="5">
        <v>253.104325986975</v>
      </c>
      <c r="F40" s="5">
        <v>27.3333333333333</v>
      </c>
      <c r="G40" s="5">
        <v>356.16784281516698</v>
      </c>
      <c r="H40" s="5">
        <v>23.5416666666666</v>
      </c>
      <c r="I40" s="5">
        <v>241.46860937567399</v>
      </c>
      <c r="J40" s="5">
        <v>29.75</v>
      </c>
      <c r="K40" s="5">
        <v>382.44395687581198</v>
      </c>
      <c r="L40" s="5">
        <v>28.5</v>
      </c>
      <c r="M40" s="5">
        <v>357.99111269536201</v>
      </c>
      <c r="N40" s="5">
        <f t="shared" si="1"/>
        <v>27.770833333333314</v>
      </c>
      <c r="O40" s="5">
        <f>AVERAGE(C61,E61,G61,I61,K61,M61)</f>
        <v>211.21319290286331</v>
      </c>
    </row>
    <row r="41" spans="1:15" x14ac:dyDescent="0.25">
      <c r="A41" t="s">
        <v>21</v>
      </c>
      <c r="B41" s="5">
        <v>17.522727272727199</v>
      </c>
      <c r="C41" s="5">
        <v>4.9704763004270696</v>
      </c>
      <c r="D41" s="5">
        <v>23.568561872909701</v>
      </c>
      <c r="E41" s="5">
        <v>7.4067733826954996</v>
      </c>
      <c r="F41" s="5">
        <v>14.8564102564102</v>
      </c>
      <c r="G41" s="5">
        <v>33.2838369929271</v>
      </c>
      <c r="H41" s="5">
        <v>11.25</v>
      </c>
      <c r="I41" s="5">
        <v>7.9209037387596402</v>
      </c>
      <c r="J41" s="5">
        <v>17.066666666666599</v>
      </c>
      <c r="K41" s="5">
        <v>69.313384158213694</v>
      </c>
      <c r="L41" s="5">
        <v>18.786549707602301</v>
      </c>
      <c r="M41" s="5">
        <v>44.651038542886603</v>
      </c>
      <c r="N41" s="5">
        <f t="shared" si="1"/>
        <v>17.175152629386002</v>
      </c>
      <c r="O41" s="5">
        <f>AVERAGE(C62,E62,G62,I62,K62,M62)</f>
        <v>37.80875623662012</v>
      </c>
    </row>
    <row r="42" spans="1:15" x14ac:dyDescent="0.25">
      <c r="A42" s="3" t="s">
        <v>17</v>
      </c>
      <c r="B42" s="7">
        <v>18</v>
      </c>
      <c r="C42" s="7">
        <v>48.996471792316903</v>
      </c>
      <c r="D42" s="7">
        <v>23.770531400966199</v>
      </c>
      <c r="E42" s="7">
        <v>32.055489945419097</v>
      </c>
      <c r="F42" s="7">
        <v>15.358974358974301</v>
      </c>
      <c r="G42" s="7">
        <v>57.8790150776464</v>
      </c>
      <c r="H42" s="7">
        <v>13.858333333333301</v>
      </c>
      <c r="I42" s="7">
        <v>61.859431683901001</v>
      </c>
      <c r="J42" s="7">
        <v>16.425000000000001</v>
      </c>
      <c r="K42" s="7">
        <v>71.656579615372195</v>
      </c>
      <c r="L42" s="7">
        <v>17.033333333333299</v>
      </c>
      <c r="M42" s="7">
        <v>57.043964959613</v>
      </c>
      <c r="N42" s="5">
        <f t="shared" si="1"/>
        <v>17.407695404434516</v>
      </c>
      <c r="O42" s="5">
        <f>AVERAGE(C63,E63,G63,I63,K63,M63)</f>
        <v>89.171102883561062</v>
      </c>
    </row>
    <row r="44" spans="1:15" x14ac:dyDescent="0.25">
      <c r="A44" s="6"/>
      <c r="B44" s="19" t="s">
        <v>80</v>
      </c>
      <c r="C44" s="19"/>
      <c r="D44" s="19"/>
      <c r="E44" s="19" t="s">
        <v>76</v>
      </c>
      <c r="F44" s="19"/>
      <c r="G44" s="19"/>
    </row>
    <row r="45" spans="1:15" x14ac:dyDescent="0.25">
      <c r="A45" s="6" t="s">
        <v>0</v>
      </c>
      <c r="B45" s="6" t="s">
        <v>78</v>
      </c>
      <c r="C45" s="6" t="s">
        <v>79</v>
      </c>
      <c r="D45" s="6" t="s">
        <v>81</v>
      </c>
      <c r="E45" s="6" t="s">
        <v>78</v>
      </c>
      <c r="F45" s="6" t="s">
        <v>79</v>
      </c>
      <c r="G45" s="6" t="s">
        <v>81</v>
      </c>
    </row>
    <row r="46" spans="1:15" x14ac:dyDescent="0.25">
      <c r="A46" t="s">
        <v>28</v>
      </c>
      <c r="B46" s="5">
        <v>21.342145123395085</v>
      </c>
      <c r="C46" s="5">
        <v>67.534612656685724</v>
      </c>
      <c r="D46" s="5">
        <v>13.83333333</v>
      </c>
      <c r="E46" s="5">
        <v>23.963403491696297</v>
      </c>
      <c r="F46" s="5">
        <v>49.485119774974699</v>
      </c>
      <c r="G46" s="5">
        <v>23.25</v>
      </c>
    </row>
    <row r="47" spans="1:15" x14ac:dyDescent="0.25">
      <c r="A47" t="s">
        <v>24</v>
      </c>
      <c r="B47" s="5">
        <v>20.973186346946051</v>
      </c>
      <c r="C47" s="5">
        <v>98.186149839468499</v>
      </c>
      <c r="D47" s="5">
        <v>27.166666670000001</v>
      </c>
      <c r="E47" s="5">
        <v>21.750686987758062</v>
      </c>
      <c r="F47" s="5">
        <v>18.973705461227635</v>
      </c>
      <c r="G47" s="5">
        <v>24.416666670000001</v>
      </c>
    </row>
    <row r="48" spans="1:15" x14ac:dyDescent="0.25">
      <c r="A48" t="s">
        <v>27</v>
      </c>
      <c r="B48" s="5">
        <v>21.723498460388953</v>
      </c>
      <c r="C48" s="5">
        <v>183.51864314460798</v>
      </c>
      <c r="D48" s="5">
        <v>18.75</v>
      </c>
      <c r="E48" s="5">
        <v>19.548221801346767</v>
      </c>
      <c r="F48" s="5">
        <v>50.404388359158951</v>
      </c>
      <c r="G48" s="5">
        <v>22.666666670000001</v>
      </c>
    </row>
    <row r="49" spans="1:7" x14ac:dyDescent="0.25">
      <c r="A49" t="s">
        <v>19</v>
      </c>
      <c r="B49" s="5">
        <v>22.260285754320734</v>
      </c>
      <c r="C49" s="5">
        <v>135.44896366264956</v>
      </c>
      <c r="D49" s="5">
        <v>28.166666670000001</v>
      </c>
      <c r="E49" s="5">
        <v>21.43761775148413</v>
      </c>
      <c r="F49" s="5">
        <v>28.08039415842028</v>
      </c>
      <c r="G49" s="5">
        <v>26.583333329999999</v>
      </c>
    </row>
    <row r="50" spans="1:7" x14ac:dyDescent="0.25">
      <c r="A50" t="s">
        <v>22</v>
      </c>
      <c r="B50" s="5">
        <v>22.260142854796715</v>
      </c>
      <c r="C50" s="5">
        <v>108.84579171407127</v>
      </c>
      <c r="D50" s="5">
        <v>26.25</v>
      </c>
      <c r="E50" s="5">
        <v>19.613450701918151</v>
      </c>
      <c r="F50" s="5">
        <v>41.632364121855069</v>
      </c>
      <c r="G50" s="5">
        <v>14.41666667</v>
      </c>
    </row>
    <row r="51" spans="1:7" x14ac:dyDescent="0.25">
      <c r="A51" t="s">
        <v>18</v>
      </c>
      <c r="B51" s="5">
        <v>21.237031794915236</v>
      </c>
      <c r="C51" s="5">
        <v>135.85621843768953</v>
      </c>
      <c r="D51" s="5">
        <v>26</v>
      </c>
      <c r="E51" s="5">
        <v>18.77228237336762</v>
      </c>
      <c r="F51" s="5">
        <v>39.181904835900234</v>
      </c>
      <c r="G51" s="5">
        <v>15.16666667</v>
      </c>
    </row>
    <row r="52" spans="1:7" x14ac:dyDescent="0.25">
      <c r="A52" t="s">
        <v>25</v>
      </c>
      <c r="B52" s="5">
        <v>32.966674529174497</v>
      </c>
      <c r="C52" s="5">
        <v>504.09141493803003</v>
      </c>
      <c r="D52" s="5">
        <v>8.8333333330000006</v>
      </c>
      <c r="E52" s="5">
        <v>28.710317460317452</v>
      </c>
      <c r="F52" s="5">
        <v>218.19174239188885</v>
      </c>
      <c r="G52" s="5">
        <v>3.6666666669999999</v>
      </c>
    </row>
    <row r="53" spans="1:7" x14ac:dyDescent="0.25">
      <c r="A53" t="s">
        <v>16</v>
      </c>
      <c r="B53" s="5">
        <v>22.486820211137683</v>
      </c>
      <c r="C53" s="5">
        <v>127.17280173838755</v>
      </c>
      <c r="D53" s="5">
        <v>26.916666670000001</v>
      </c>
      <c r="E53" s="5">
        <v>19.548095204265252</v>
      </c>
      <c r="F53" s="5">
        <v>39.408233379730262</v>
      </c>
      <c r="G53" s="5">
        <v>16.833333329999999</v>
      </c>
    </row>
    <row r="54" spans="1:7" x14ac:dyDescent="0.25">
      <c r="A54" t="s">
        <v>10</v>
      </c>
      <c r="B54" s="5">
        <v>22.382526667069367</v>
      </c>
      <c r="C54" s="5">
        <v>158.06982997033063</v>
      </c>
      <c r="D54" s="5">
        <v>27.333333329999999</v>
      </c>
      <c r="E54" s="5">
        <v>19.743471114742469</v>
      </c>
      <c r="F54" s="5">
        <v>40.583958444527305</v>
      </c>
      <c r="G54" s="5">
        <v>17.833333329999999</v>
      </c>
    </row>
    <row r="55" spans="1:7" x14ac:dyDescent="0.25">
      <c r="A55" t="s">
        <v>14</v>
      </c>
      <c r="B55" s="5">
        <v>20.674470176030251</v>
      </c>
      <c r="C55" s="5">
        <v>4.0114433654806696</v>
      </c>
      <c r="D55" s="5">
        <v>19.833333329999999</v>
      </c>
      <c r="E55" s="5">
        <v>22.882578413051764</v>
      </c>
      <c r="F55" s="5">
        <v>4.1723418611784666</v>
      </c>
      <c r="G55" s="5">
        <v>34.083333330000002</v>
      </c>
    </row>
    <row r="56" spans="1:7" x14ac:dyDescent="0.25">
      <c r="A56" t="s">
        <v>15</v>
      </c>
      <c r="B56" s="5">
        <v>18.910383259053734</v>
      </c>
      <c r="C56" s="5">
        <v>6.5900531058826308</v>
      </c>
      <c r="D56" s="5">
        <v>25.916666667000001</v>
      </c>
      <c r="E56" s="5">
        <v>23.438292308111567</v>
      </c>
      <c r="F56" s="5">
        <v>4.7724352829217116</v>
      </c>
      <c r="G56" s="5">
        <v>36.666666669999998</v>
      </c>
    </row>
    <row r="57" spans="1:7" x14ac:dyDescent="0.25">
      <c r="A57" t="s">
        <v>12</v>
      </c>
      <c r="B57" s="5">
        <v>21.801648453138185</v>
      </c>
      <c r="C57" s="5">
        <v>12.722928337932174</v>
      </c>
      <c r="D57" s="5">
        <v>24.25</v>
      </c>
      <c r="E57" s="5">
        <v>26.489977103475919</v>
      </c>
      <c r="F57" s="5">
        <v>7.4310683409273359</v>
      </c>
      <c r="G57" s="5">
        <v>42.416666669999998</v>
      </c>
    </row>
    <row r="58" spans="1:7" x14ac:dyDescent="0.25">
      <c r="A58" t="s">
        <v>13</v>
      </c>
      <c r="B58" s="5">
        <v>18.552809032951483</v>
      </c>
      <c r="C58" s="5">
        <v>10.34547171880765</v>
      </c>
      <c r="D58" s="5">
        <v>24.333333329999999</v>
      </c>
      <c r="E58" s="5">
        <v>22.727562583446865</v>
      </c>
      <c r="F58" s="5">
        <v>4.6366579881934369</v>
      </c>
      <c r="G58" s="5">
        <v>36.583333330000002</v>
      </c>
    </row>
    <row r="59" spans="1:7" x14ac:dyDescent="0.25">
      <c r="A59" t="s">
        <v>23</v>
      </c>
      <c r="B59" s="5">
        <v>19.177070690536251</v>
      </c>
      <c r="C59" s="5">
        <v>134.74612206495019</v>
      </c>
      <c r="D59" s="5">
        <v>25.666666670000001</v>
      </c>
      <c r="E59" s="5">
        <v>15.870357621179965</v>
      </c>
      <c r="F59" s="5">
        <v>42.066007416772209</v>
      </c>
      <c r="G59" s="5">
        <v>12.33333333</v>
      </c>
    </row>
    <row r="60" spans="1:7" x14ac:dyDescent="0.25">
      <c r="A60" t="s">
        <v>20</v>
      </c>
      <c r="B60" s="5">
        <v>20.569780325581515</v>
      </c>
      <c r="C60" s="5">
        <v>297.44740893798547</v>
      </c>
      <c r="D60" s="5">
        <v>27.916666667000001</v>
      </c>
      <c r="E60" s="5">
        <v>16.516837620913702</v>
      </c>
      <c r="F60" s="5">
        <v>70.140094814163447</v>
      </c>
      <c r="G60" s="5">
        <v>13.41666667</v>
      </c>
    </row>
    <row r="61" spans="1:7" x14ac:dyDescent="0.25">
      <c r="A61" t="s">
        <v>26</v>
      </c>
      <c r="B61" s="5">
        <v>32.421957671957649</v>
      </c>
      <c r="C61" s="5">
        <v>603.53541204225655</v>
      </c>
      <c r="D61" s="5">
        <v>8.6666666669999994</v>
      </c>
      <c r="E61" s="5">
        <v>27.770833333333314</v>
      </c>
      <c r="F61" s="5">
        <v>327.81026993541332</v>
      </c>
      <c r="G61" s="5">
        <v>2.3333333330000001</v>
      </c>
    </row>
    <row r="62" spans="1:7" x14ac:dyDescent="0.25">
      <c r="A62" t="s">
        <v>21</v>
      </c>
      <c r="B62" s="5">
        <v>18.839727319018888</v>
      </c>
      <c r="C62" s="5">
        <v>81.751116080474361</v>
      </c>
      <c r="D62" s="5">
        <v>23.666666670000001</v>
      </c>
      <c r="E62" s="5">
        <v>17.175152629386002</v>
      </c>
      <c r="F62" s="5">
        <v>27.924402185984935</v>
      </c>
      <c r="G62" s="5">
        <v>14.5</v>
      </c>
    </row>
    <row r="63" spans="1:7" x14ac:dyDescent="0.25">
      <c r="A63" s="3" t="s">
        <v>17</v>
      </c>
      <c r="B63" s="7">
        <v>20.868269211603767</v>
      </c>
      <c r="C63" s="7">
        <v>233.60561324624868</v>
      </c>
      <c r="D63" s="5">
        <v>27.3333333</v>
      </c>
      <c r="E63" s="7">
        <v>17.407695404434516</v>
      </c>
      <c r="F63" s="7">
        <v>54.915158845711431</v>
      </c>
      <c r="G63" s="5">
        <v>16.5</v>
      </c>
    </row>
  </sheetData>
  <mergeCells count="16">
    <mergeCell ref="B44:D44"/>
    <mergeCell ref="E44:G44"/>
    <mergeCell ref="A1:M1"/>
    <mergeCell ref="B2:C2"/>
    <mergeCell ref="D2:E2"/>
    <mergeCell ref="F2:G2"/>
    <mergeCell ref="H2:I2"/>
    <mergeCell ref="J2:K2"/>
    <mergeCell ref="L2:M2"/>
    <mergeCell ref="B23:C23"/>
    <mergeCell ref="D23:E23"/>
    <mergeCell ref="F23:G23"/>
    <mergeCell ref="H23:I23"/>
    <mergeCell ref="J23:K23"/>
    <mergeCell ref="L23:M23"/>
    <mergeCell ref="A22:M22"/>
  </mergeCells>
  <conditionalFormatting sqref="B25:B42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5:C42">
    <cfRule type="colorScale" priority="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25:D42"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25:E42">
    <cfRule type="colorScale" priority="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25:F42">
    <cfRule type="colorScale" priority="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5:G42">
    <cfRule type="colorScale" priority="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25:H42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25:I42">
    <cfRule type="colorScale" priority="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25:J42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25:K42">
    <cfRule type="colorScale" priority="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25:L42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25:M42">
    <cfRule type="colorScale" priority="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46:B63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6:C63">
    <cfRule type="colorScale" priority="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46:E63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46:F63">
    <cfRule type="colorScale" priority="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46:D63">
    <cfRule type="colorScale" priority="15">
      <colorScale>
        <cfvo type="min"/>
        <cfvo type="max"/>
        <color rgb="FFF8696B"/>
        <color rgb="FFFCFCFF"/>
      </colorScale>
    </cfRule>
  </conditionalFormatting>
  <conditionalFormatting sqref="G46:G63">
    <cfRule type="colorScale" priority="14">
      <colorScale>
        <cfvo type="min"/>
        <cfvo type="max"/>
        <color rgb="FFF8696B"/>
        <color rgb="FFFCFCFF"/>
      </colorScale>
    </cfRule>
  </conditionalFormatting>
  <conditionalFormatting sqref="D46:D63 G46:G63">
    <cfRule type="colorScale" priority="13">
      <colorScale>
        <cfvo type="min"/>
        <cfvo type="max"/>
        <color rgb="FFF8696B"/>
        <color rgb="FFFCFCFF"/>
      </colorScale>
    </cfRule>
  </conditionalFormatting>
  <conditionalFormatting sqref="B4:B21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:C21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4:D21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4:E21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4:F21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:G21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4:H21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4:I21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4:J21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4:K21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4:L21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4:M21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20"/>
  <sheetViews>
    <sheetView workbookViewId="0">
      <selection activeCell="A22" sqref="A22:I136"/>
    </sheetView>
  </sheetViews>
  <sheetFormatPr defaultRowHeight="15" x14ac:dyDescent="0.25"/>
  <cols>
    <col min="1" max="1" width="40.85546875" bestFit="1" customWidth="1"/>
    <col min="2" max="2" width="14.7109375" bestFit="1" customWidth="1"/>
    <col min="3" max="3" width="40.85546875" bestFit="1" customWidth="1"/>
    <col min="4" max="5" width="12.5703125" bestFit="1" customWidth="1"/>
    <col min="6" max="6" width="13.28515625" bestFit="1" customWidth="1"/>
    <col min="7" max="7" width="35.28515625" bestFit="1" customWidth="1"/>
    <col min="8" max="8" width="38.85546875" bestFit="1" customWidth="1"/>
    <col min="9" max="9" width="17.28515625" bestFit="1" customWidth="1"/>
    <col min="10" max="10" width="20.7109375" bestFit="1" customWidth="1"/>
    <col min="11" max="11" width="14.7109375" bestFit="1" customWidth="1"/>
  </cols>
  <sheetData>
    <row r="1" spans="1:2" x14ac:dyDescent="0.25">
      <c r="A1" s="6" t="s">
        <v>44</v>
      </c>
      <c r="B1" s="6" t="s">
        <v>35</v>
      </c>
    </row>
    <row r="2" spans="1:2" x14ac:dyDescent="0.25">
      <c r="A2" t="s">
        <v>23</v>
      </c>
      <c r="B2" s="5">
        <v>915.94759951000003</v>
      </c>
    </row>
    <row r="3" spans="1:2" x14ac:dyDescent="0.25">
      <c r="A3" t="s">
        <v>21</v>
      </c>
      <c r="B3" s="5">
        <v>918.91527660600002</v>
      </c>
    </row>
    <row r="4" spans="1:2" x14ac:dyDescent="0.25">
      <c r="A4" t="s">
        <v>15</v>
      </c>
      <c r="B4" s="5">
        <v>935.30093660399996</v>
      </c>
    </row>
    <row r="5" spans="1:2" x14ac:dyDescent="0.25">
      <c r="A5" t="s">
        <v>14</v>
      </c>
      <c r="B5" s="5">
        <v>944.11420558799898</v>
      </c>
    </row>
    <row r="6" spans="1:2" x14ac:dyDescent="0.25">
      <c r="A6" t="s">
        <v>13</v>
      </c>
      <c r="B6" s="5">
        <v>974.20637311999997</v>
      </c>
    </row>
    <row r="7" spans="1:2" x14ac:dyDescent="0.25">
      <c r="A7" s="12" t="s">
        <v>36</v>
      </c>
      <c r="B7" s="5">
        <v>986.13111203200003</v>
      </c>
    </row>
    <row r="8" spans="1:2" x14ac:dyDescent="0.25">
      <c r="A8" t="s">
        <v>22</v>
      </c>
      <c r="B8" s="5">
        <v>1122.30392819399</v>
      </c>
    </row>
    <row r="9" spans="1:2" x14ac:dyDescent="0.25">
      <c r="A9" t="s">
        <v>24</v>
      </c>
      <c r="B9" s="5">
        <v>1184.002576656</v>
      </c>
    </row>
    <row r="10" spans="1:2" x14ac:dyDescent="0.25">
      <c r="A10" t="s">
        <v>16</v>
      </c>
      <c r="B10" s="5">
        <v>1203.34251625399</v>
      </c>
    </row>
    <row r="11" spans="1:2" x14ac:dyDescent="0.25">
      <c r="A11" t="s">
        <v>19</v>
      </c>
      <c r="B11" s="5">
        <v>1229.7137962480001</v>
      </c>
    </row>
    <row r="12" spans="1:2" x14ac:dyDescent="0.25">
      <c r="A12" t="s">
        <v>28</v>
      </c>
      <c r="B12" s="5">
        <v>1398.8120243999899</v>
      </c>
    </row>
    <row r="13" spans="1:2" x14ac:dyDescent="0.25">
      <c r="A13" t="s">
        <v>17</v>
      </c>
      <c r="B13" s="5">
        <v>1416.3363505780001</v>
      </c>
    </row>
    <row r="14" spans="1:2" x14ac:dyDescent="0.25">
      <c r="A14" t="s">
        <v>12</v>
      </c>
      <c r="B14" s="5">
        <v>1436.4237092860001</v>
      </c>
    </row>
    <row r="15" spans="1:2" x14ac:dyDescent="0.25">
      <c r="A15" t="s">
        <v>20</v>
      </c>
      <c r="B15" s="5">
        <v>1450.631947504</v>
      </c>
    </row>
    <row r="16" spans="1:2" x14ac:dyDescent="0.25">
      <c r="A16" t="s">
        <v>18</v>
      </c>
      <c r="B16" s="5">
        <v>1483.2713272840001</v>
      </c>
    </row>
    <row r="17" spans="1:2" x14ac:dyDescent="0.25">
      <c r="A17" t="s">
        <v>26</v>
      </c>
      <c r="B17" s="5">
        <v>1540.80925559</v>
      </c>
    </row>
    <row r="18" spans="1:2" x14ac:dyDescent="0.25">
      <c r="A18" t="s">
        <v>10</v>
      </c>
      <c r="B18" s="5">
        <v>1754.14709872599</v>
      </c>
    </row>
    <row r="19" spans="1:2" x14ac:dyDescent="0.25">
      <c r="A19" t="s">
        <v>25</v>
      </c>
      <c r="B19" s="5">
        <v>1884.1413758819999</v>
      </c>
    </row>
    <row r="20" spans="1:2" x14ac:dyDescent="0.25">
      <c r="A20" t="s">
        <v>27</v>
      </c>
      <c r="B20" s="5">
        <v>2003.4895676899901</v>
      </c>
    </row>
  </sheetData>
  <sortState ref="A23:I136">
    <sortCondition ref="B23:B136"/>
    <sortCondition ref="I23:I136"/>
  </sortState>
  <conditionalFormatting sqref="B2:B20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433"/>
  <sheetViews>
    <sheetView workbookViewId="0">
      <selection activeCell="F7" sqref="F7"/>
    </sheetView>
  </sheetViews>
  <sheetFormatPr defaultRowHeight="15" x14ac:dyDescent="0.25"/>
  <cols>
    <col min="1" max="1" width="40.85546875" bestFit="1" customWidth="1"/>
    <col min="2" max="2" width="53.42578125" bestFit="1" customWidth="1"/>
    <col min="3" max="3" width="8.5703125" bestFit="1" customWidth="1"/>
    <col min="4" max="4" width="11.140625" bestFit="1" customWidth="1"/>
    <col min="5" max="5" width="12" bestFit="1" customWidth="1"/>
    <col min="6" max="6" width="14" bestFit="1" customWidth="1"/>
    <col min="7" max="7" width="13.42578125" bestFit="1" customWidth="1"/>
    <col min="8" max="9" width="12" bestFit="1" customWidth="1"/>
    <col min="10" max="10" width="14.5703125" bestFit="1" customWidth="1"/>
    <col min="11" max="11" width="6.28515625" bestFit="1" customWidth="1"/>
  </cols>
  <sheetData>
    <row r="1" spans="1:11" x14ac:dyDescent="0.25">
      <c r="A1" s="6" t="s">
        <v>0</v>
      </c>
      <c r="B1" s="6" t="s">
        <v>45</v>
      </c>
      <c r="C1" s="6" t="s">
        <v>46</v>
      </c>
      <c r="D1" s="6" t="s">
        <v>47</v>
      </c>
      <c r="E1" s="6" t="s">
        <v>48</v>
      </c>
      <c r="F1" s="6" t="s">
        <v>49</v>
      </c>
      <c r="G1" s="6" t="s">
        <v>50</v>
      </c>
      <c r="H1" s="6" t="s">
        <v>51</v>
      </c>
      <c r="I1" s="6" t="s">
        <v>52</v>
      </c>
      <c r="J1" s="6" t="s">
        <v>53</v>
      </c>
      <c r="K1" s="6" t="s">
        <v>54</v>
      </c>
    </row>
    <row r="2" spans="1:11" x14ac:dyDescent="0.25">
      <c r="A2" t="s">
        <v>20</v>
      </c>
      <c r="B2" t="s">
        <v>11</v>
      </c>
      <c r="C2" t="s">
        <v>58</v>
      </c>
      <c r="D2" t="s">
        <v>57</v>
      </c>
      <c r="E2" s="2">
        <v>0.788236840889177</v>
      </c>
      <c r="F2" s="2">
        <v>0.48051373954599702</v>
      </c>
      <c r="G2" s="2">
        <v>0.70225032924999098</v>
      </c>
      <c r="H2" s="2">
        <v>3.3121558235180002</v>
      </c>
      <c r="I2" s="5">
        <v>21.947741935483801</v>
      </c>
      <c r="J2" s="5">
        <v>336.62624348947099</v>
      </c>
      <c r="K2" s="5">
        <v>29</v>
      </c>
    </row>
    <row r="3" spans="1:11" x14ac:dyDescent="0.25">
      <c r="A3" t="s">
        <v>10</v>
      </c>
      <c r="B3" t="s">
        <v>11</v>
      </c>
      <c r="C3" t="s">
        <v>58</v>
      </c>
      <c r="D3" t="s">
        <v>57</v>
      </c>
      <c r="E3" s="2">
        <v>0.78697972499239599</v>
      </c>
      <c r="F3" s="2">
        <v>0.51205738705738701</v>
      </c>
      <c r="G3" s="2">
        <v>0.70309050101759096</v>
      </c>
      <c r="H3" s="2">
        <v>3.29519644641065</v>
      </c>
      <c r="I3" s="5">
        <v>23.651098901098798</v>
      </c>
      <c r="J3" s="5">
        <v>36.268050009279499</v>
      </c>
      <c r="K3" s="5">
        <v>28</v>
      </c>
    </row>
    <row r="4" spans="1:11" x14ac:dyDescent="0.25">
      <c r="A4" t="s">
        <v>17</v>
      </c>
      <c r="B4" t="s">
        <v>11</v>
      </c>
      <c r="C4" t="s">
        <v>58</v>
      </c>
      <c r="D4" t="s">
        <v>57</v>
      </c>
      <c r="E4" s="2">
        <v>0.78432178322565504</v>
      </c>
      <c r="F4" s="2">
        <v>0.46815975519679198</v>
      </c>
      <c r="G4" s="2">
        <v>0.70516492196741798</v>
      </c>
      <c r="H4" s="2">
        <v>3.2513983634413099</v>
      </c>
      <c r="I4" s="5">
        <v>21.280626780626701</v>
      </c>
      <c r="J4" s="5">
        <v>192.39652608469001</v>
      </c>
      <c r="K4" s="5">
        <v>26</v>
      </c>
    </row>
    <row r="5" spans="1:11" x14ac:dyDescent="0.25">
      <c r="A5" t="s">
        <v>22</v>
      </c>
      <c r="B5" t="s">
        <v>11</v>
      </c>
      <c r="C5" t="s">
        <v>58</v>
      </c>
      <c r="D5" t="s">
        <v>57</v>
      </c>
      <c r="E5" s="2">
        <v>0.78006144232925601</v>
      </c>
      <c r="F5" s="2">
        <v>0.50601250601250602</v>
      </c>
      <c r="G5" s="2">
        <v>0.69771452855697702</v>
      </c>
      <c r="H5" s="2">
        <v>3.1631085591577</v>
      </c>
      <c r="I5" s="5">
        <v>23.324675324675301</v>
      </c>
      <c r="J5" s="5">
        <v>7.0250670862371196</v>
      </c>
      <c r="K5" s="5">
        <v>23</v>
      </c>
    </row>
    <row r="6" spans="1:11" x14ac:dyDescent="0.25">
      <c r="A6" t="s">
        <v>16</v>
      </c>
      <c r="B6" t="s">
        <v>11</v>
      </c>
      <c r="C6" t="s">
        <v>58</v>
      </c>
      <c r="D6" t="s">
        <v>57</v>
      </c>
      <c r="E6" s="2">
        <v>0.77979507046132401</v>
      </c>
      <c r="F6" s="2">
        <v>0.51224769743288201</v>
      </c>
      <c r="G6" s="2">
        <v>0.69106743554294903</v>
      </c>
      <c r="H6" s="2">
        <v>3.13025201433293</v>
      </c>
      <c r="I6" s="5">
        <v>23.661375661375601</v>
      </c>
      <c r="J6" s="5">
        <v>20.430359279405899</v>
      </c>
      <c r="K6" s="5">
        <v>26</v>
      </c>
    </row>
    <row r="7" spans="1:11" x14ac:dyDescent="0.25">
      <c r="A7" t="s">
        <v>18</v>
      </c>
      <c r="B7" t="s">
        <v>11</v>
      </c>
      <c r="C7" t="s">
        <v>58</v>
      </c>
      <c r="D7" t="s">
        <v>57</v>
      </c>
      <c r="E7" s="2">
        <v>0.77682557326561497</v>
      </c>
      <c r="F7" s="2">
        <v>0.48910077789388101</v>
      </c>
      <c r="G7" s="2">
        <v>0.70094184897054301</v>
      </c>
      <c r="H7" s="2">
        <v>3.1155241100272599</v>
      </c>
      <c r="I7" s="5">
        <v>22.411442006269599</v>
      </c>
      <c r="J7" s="5">
        <v>39.040870648403299</v>
      </c>
      <c r="K7" s="5">
        <v>25</v>
      </c>
    </row>
    <row r="8" spans="1:11" x14ac:dyDescent="0.25">
      <c r="A8" t="s">
        <v>23</v>
      </c>
      <c r="B8" t="s">
        <v>11</v>
      </c>
      <c r="C8" t="s">
        <v>58</v>
      </c>
      <c r="D8" t="s">
        <v>57</v>
      </c>
      <c r="E8" s="2">
        <v>0.770528953743298</v>
      </c>
      <c r="F8" s="2">
        <v>0.46482838149504802</v>
      </c>
      <c r="G8" s="2">
        <v>0.69824007549230704</v>
      </c>
      <c r="H8" s="2">
        <v>3.0082140339371302</v>
      </c>
      <c r="I8" s="5">
        <v>21.100732600732599</v>
      </c>
      <c r="J8" s="5">
        <v>6.0595032886232696</v>
      </c>
      <c r="K8" s="5">
        <v>23</v>
      </c>
    </row>
    <row r="9" spans="1:11" x14ac:dyDescent="0.25">
      <c r="A9" t="s">
        <v>21</v>
      </c>
      <c r="B9" t="s">
        <v>11</v>
      </c>
      <c r="C9" t="s">
        <v>58</v>
      </c>
      <c r="D9" t="s">
        <v>57</v>
      </c>
      <c r="E9" s="2">
        <v>0.76508704450727305</v>
      </c>
      <c r="F9" s="2">
        <v>0.43921095008051497</v>
      </c>
      <c r="G9" s="2">
        <v>0.70041136923797598</v>
      </c>
      <c r="H9" s="2">
        <v>3.0016147672917102</v>
      </c>
      <c r="I9" s="5">
        <v>19.7173913043478</v>
      </c>
      <c r="J9" s="5">
        <v>6.26164412972253</v>
      </c>
      <c r="K9" s="5">
        <v>21.5</v>
      </c>
    </row>
    <row r="10" spans="1:11" x14ac:dyDescent="0.25">
      <c r="A10" t="s">
        <v>19</v>
      </c>
      <c r="B10" t="s">
        <v>11</v>
      </c>
      <c r="C10" t="s">
        <v>58</v>
      </c>
      <c r="D10" t="s">
        <v>57</v>
      </c>
      <c r="E10" s="2">
        <v>0.755367710857205</v>
      </c>
      <c r="F10" s="2">
        <v>0.50545560553056701</v>
      </c>
      <c r="G10" s="2">
        <v>0.69702647621887404</v>
      </c>
      <c r="H10" s="2">
        <v>2.8144942891373099</v>
      </c>
      <c r="I10" s="5">
        <v>23.2946026986506</v>
      </c>
      <c r="J10" s="5">
        <v>51.441266947887399</v>
      </c>
      <c r="K10" s="5">
        <v>26</v>
      </c>
    </row>
    <row r="11" spans="1:11" x14ac:dyDescent="0.25">
      <c r="A11" t="s">
        <v>24</v>
      </c>
      <c r="B11" t="s">
        <v>11</v>
      </c>
      <c r="C11" t="s">
        <v>58</v>
      </c>
      <c r="D11" t="s">
        <v>57</v>
      </c>
      <c r="E11" s="2">
        <v>0.74835474664966795</v>
      </c>
      <c r="F11" s="2">
        <v>0.49026181353767601</v>
      </c>
      <c r="G11" s="2">
        <v>0.69663992951234799</v>
      </c>
      <c r="H11" s="2">
        <v>2.7694329970579998</v>
      </c>
      <c r="I11" s="5">
        <v>22.474137931034399</v>
      </c>
      <c r="J11" s="5">
        <v>36.224302515485803</v>
      </c>
      <c r="K11" s="5">
        <v>26</v>
      </c>
    </row>
    <row r="12" spans="1:11" x14ac:dyDescent="0.25">
      <c r="A12" t="s">
        <v>12</v>
      </c>
      <c r="B12" t="s">
        <v>11</v>
      </c>
      <c r="C12" t="s">
        <v>58</v>
      </c>
      <c r="D12" t="s">
        <v>57</v>
      </c>
      <c r="E12" s="2">
        <v>0.73717624947101701</v>
      </c>
      <c r="F12" s="2">
        <v>0.45536155202821899</v>
      </c>
      <c r="G12" s="2">
        <v>0.69982720048221103</v>
      </c>
      <c r="H12" s="2">
        <v>2.6645314373291802</v>
      </c>
      <c r="I12" s="5">
        <v>20.589523809523801</v>
      </c>
      <c r="J12" s="5">
        <v>4.3130866620616004</v>
      </c>
      <c r="K12" s="5">
        <v>24</v>
      </c>
    </row>
    <row r="13" spans="1:11" x14ac:dyDescent="0.25">
      <c r="A13" t="s">
        <v>15</v>
      </c>
      <c r="B13" t="s">
        <v>11</v>
      </c>
      <c r="C13" t="s">
        <v>58</v>
      </c>
      <c r="D13" t="s">
        <v>57</v>
      </c>
      <c r="E13" s="2">
        <v>0.72800544057523298</v>
      </c>
      <c r="F13" s="2">
        <v>0.39691805331901903</v>
      </c>
      <c r="G13" s="2">
        <v>0.70333055539304401</v>
      </c>
      <c r="H13" s="2">
        <v>2.5851511210396199</v>
      </c>
      <c r="I13" s="5">
        <v>17.433574879226999</v>
      </c>
      <c r="J13" s="5">
        <v>4.1781690611564404</v>
      </c>
      <c r="K13" s="5">
        <v>21</v>
      </c>
    </row>
    <row r="14" spans="1:11" x14ac:dyDescent="0.25">
      <c r="A14" t="s">
        <v>13</v>
      </c>
      <c r="B14" t="s">
        <v>11</v>
      </c>
      <c r="C14" t="s">
        <v>58</v>
      </c>
      <c r="D14" t="s">
        <v>57</v>
      </c>
      <c r="E14" s="2">
        <v>0.72403506920975702</v>
      </c>
      <c r="F14" s="2">
        <v>0.38621399176954702</v>
      </c>
      <c r="G14" s="2">
        <v>0.70409895290603297</v>
      </c>
      <c r="H14" s="2">
        <v>2.5362350295936502</v>
      </c>
      <c r="I14" s="5">
        <v>16.855555555555501</v>
      </c>
      <c r="J14" s="5">
        <v>4.1006766277985403</v>
      </c>
      <c r="K14" s="5">
        <v>20</v>
      </c>
    </row>
    <row r="15" spans="1:11" x14ac:dyDescent="0.25">
      <c r="A15" t="s">
        <v>14</v>
      </c>
      <c r="B15" t="s">
        <v>11</v>
      </c>
      <c r="C15" t="s">
        <v>58</v>
      </c>
      <c r="D15" t="s">
        <v>57</v>
      </c>
      <c r="E15" s="2">
        <v>0.71224497212595905</v>
      </c>
      <c r="F15" s="2">
        <v>0.40955579762769201</v>
      </c>
      <c r="G15" s="2">
        <v>0.69126526963184798</v>
      </c>
      <c r="H15" s="2">
        <v>2.4088278630845599</v>
      </c>
      <c r="I15" s="5">
        <v>18.116013071895399</v>
      </c>
      <c r="J15" s="5">
        <v>3.6428207045427001</v>
      </c>
      <c r="K15" s="5">
        <v>18</v>
      </c>
    </row>
    <row r="16" spans="1:11" x14ac:dyDescent="0.25">
      <c r="A16" t="s">
        <v>26</v>
      </c>
      <c r="B16" t="s">
        <v>11</v>
      </c>
      <c r="C16" t="s">
        <v>58</v>
      </c>
      <c r="D16" t="s">
        <v>57</v>
      </c>
      <c r="E16" s="2">
        <v>0.76848974458855501</v>
      </c>
      <c r="F16" s="2">
        <v>0.690917107583773</v>
      </c>
      <c r="G16" s="2">
        <v>0.56192389529877895</v>
      </c>
      <c r="H16" s="2">
        <v>2.37930627010428</v>
      </c>
      <c r="I16" s="5">
        <v>33.309523809523697</v>
      </c>
      <c r="J16" s="5">
        <v>648.94756545249095</v>
      </c>
      <c r="K16" s="5">
        <v>9</v>
      </c>
    </row>
    <row r="17" spans="1:11" x14ac:dyDescent="0.25">
      <c r="A17" t="s">
        <v>25</v>
      </c>
      <c r="B17" t="s">
        <v>11</v>
      </c>
      <c r="C17" t="s">
        <v>58</v>
      </c>
      <c r="D17" t="s">
        <v>57</v>
      </c>
      <c r="E17" s="2">
        <v>0.76644126326079998</v>
      </c>
      <c r="F17" s="2">
        <v>0.71874010762899598</v>
      </c>
      <c r="G17" s="2">
        <v>0.51110812287951002</v>
      </c>
      <c r="H17" s="2">
        <v>2.2586330356720401</v>
      </c>
      <c r="I17" s="5">
        <v>34.811965811965798</v>
      </c>
      <c r="J17" s="5">
        <v>553.08502554499705</v>
      </c>
      <c r="K17" s="5">
        <v>9</v>
      </c>
    </row>
    <row r="18" spans="1:11" x14ac:dyDescent="0.25">
      <c r="A18" t="s">
        <v>27</v>
      </c>
      <c r="B18" t="s">
        <v>11</v>
      </c>
      <c r="C18" t="s">
        <v>58</v>
      </c>
      <c r="D18" t="s">
        <v>57</v>
      </c>
      <c r="E18" s="2">
        <v>0.65496724340021895</v>
      </c>
      <c r="F18" s="2">
        <v>0.48409012727898199</v>
      </c>
      <c r="G18" s="2">
        <v>0.62966752485439303</v>
      </c>
      <c r="H18" s="2">
        <v>1.8019420713044301</v>
      </c>
      <c r="I18" s="5">
        <v>22.140866873065001</v>
      </c>
      <c r="J18" s="5">
        <v>235.45812401014399</v>
      </c>
      <c r="K18" s="5">
        <v>17</v>
      </c>
    </row>
    <row r="19" spans="1:11" x14ac:dyDescent="0.25">
      <c r="A19" t="s">
        <v>28</v>
      </c>
      <c r="B19" t="s">
        <v>11</v>
      </c>
      <c r="C19" t="s">
        <v>58</v>
      </c>
      <c r="D19" t="s">
        <v>57</v>
      </c>
      <c r="E19" s="2">
        <v>0.56858584061400796</v>
      </c>
      <c r="F19" s="2">
        <v>0.49643874643874603</v>
      </c>
      <c r="G19" s="2">
        <v>0.55918153767588397</v>
      </c>
      <c r="H19" s="2">
        <v>1.2643289801923401</v>
      </c>
      <c r="I19" s="5">
        <v>22.807692307692299</v>
      </c>
      <c r="J19" s="5">
        <v>74.902991838690497</v>
      </c>
      <c r="K19" s="5">
        <v>13</v>
      </c>
    </row>
    <row r="20" spans="1:11" x14ac:dyDescent="0.25">
      <c r="A20" t="s">
        <v>17</v>
      </c>
      <c r="B20" t="s">
        <v>29</v>
      </c>
      <c r="C20" t="s">
        <v>58</v>
      </c>
      <c r="D20" t="s">
        <v>57</v>
      </c>
      <c r="E20" s="2">
        <v>0.711689708543773</v>
      </c>
      <c r="F20" s="2">
        <v>0.49492026748971102</v>
      </c>
      <c r="G20" s="2">
        <v>0.63674972376759797</v>
      </c>
      <c r="H20" s="2">
        <v>2.2234375328694198</v>
      </c>
      <c r="I20" s="5">
        <v>22.7256944444444</v>
      </c>
      <c r="J20" s="5">
        <v>100.126312073527</v>
      </c>
      <c r="K20" s="5">
        <v>31</v>
      </c>
    </row>
    <row r="21" spans="1:11" x14ac:dyDescent="0.25">
      <c r="A21" t="s">
        <v>20</v>
      </c>
      <c r="B21" t="s">
        <v>29</v>
      </c>
      <c r="C21" t="s">
        <v>58</v>
      </c>
      <c r="D21" t="s">
        <v>57</v>
      </c>
      <c r="E21" s="2">
        <v>0.71166091409232002</v>
      </c>
      <c r="F21" s="2">
        <v>0.484429742242242</v>
      </c>
      <c r="G21" s="2">
        <v>0.635409734621041</v>
      </c>
      <c r="H21" s="2">
        <v>2.2141400274943099</v>
      </c>
      <c r="I21" s="5">
        <v>22.159206081081098</v>
      </c>
      <c r="J21" s="5">
        <v>154.497786216013</v>
      </c>
      <c r="K21" s="5">
        <v>32</v>
      </c>
    </row>
    <row r="22" spans="1:11" x14ac:dyDescent="0.25">
      <c r="A22" t="s">
        <v>10</v>
      </c>
      <c r="B22" t="s">
        <v>29</v>
      </c>
      <c r="C22" t="s">
        <v>58</v>
      </c>
      <c r="D22" t="s">
        <v>57</v>
      </c>
      <c r="E22" s="2">
        <v>0.71028231654051999</v>
      </c>
      <c r="F22" s="2">
        <v>0.50205761316872399</v>
      </c>
      <c r="G22" s="2">
        <v>0.63419361305101496</v>
      </c>
      <c r="H22" s="2">
        <v>2.2086211965534099</v>
      </c>
      <c r="I22" s="5">
        <v>23.1111111111111</v>
      </c>
      <c r="J22" s="5">
        <v>39.077438041660301</v>
      </c>
      <c r="K22" s="5">
        <v>31</v>
      </c>
    </row>
    <row r="23" spans="1:11" x14ac:dyDescent="0.25">
      <c r="A23" t="s">
        <v>23</v>
      </c>
      <c r="B23" t="s">
        <v>29</v>
      </c>
      <c r="C23" t="s">
        <v>58</v>
      </c>
      <c r="D23" t="s">
        <v>57</v>
      </c>
      <c r="E23" s="2">
        <v>0.70792163679119002</v>
      </c>
      <c r="F23" s="2">
        <v>0.48765432098765299</v>
      </c>
      <c r="G23" s="2">
        <v>0.62854483299199604</v>
      </c>
      <c r="H23" s="2">
        <v>2.1653981330681402</v>
      </c>
      <c r="I23" s="5">
        <v>22.3333333333333</v>
      </c>
      <c r="J23" s="5">
        <v>9.0751726588647692</v>
      </c>
      <c r="K23" s="5">
        <v>34.5</v>
      </c>
    </row>
    <row r="24" spans="1:11" x14ac:dyDescent="0.25">
      <c r="A24" t="s">
        <v>16</v>
      </c>
      <c r="B24" t="s">
        <v>29</v>
      </c>
      <c r="C24" t="s">
        <v>58</v>
      </c>
      <c r="D24" t="s">
        <v>57</v>
      </c>
      <c r="E24" s="2">
        <v>0.70569777573356696</v>
      </c>
      <c r="F24" s="2">
        <v>0.51339000638569599</v>
      </c>
      <c r="G24" s="2">
        <v>0.62850629879919295</v>
      </c>
      <c r="H24" s="2">
        <v>2.1425142682084499</v>
      </c>
      <c r="I24" s="5">
        <v>23.723060344827601</v>
      </c>
      <c r="J24" s="5">
        <v>7.2514008629954096</v>
      </c>
      <c r="K24" s="5">
        <v>30</v>
      </c>
    </row>
    <row r="25" spans="1:11" x14ac:dyDescent="0.25">
      <c r="A25" t="s">
        <v>21</v>
      </c>
      <c r="B25" t="s">
        <v>29</v>
      </c>
      <c r="C25" t="s">
        <v>58</v>
      </c>
      <c r="D25" t="s">
        <v>57</v>
      </c>
      <c r="E25" s="2">
        <v>0.70388402206616796</v>
      </c>
      <c r="F25" s="2">
        <v>0.47996031746031698</v>
      </c>
      <c r="G25" s="2">
        <v>0.629364656548555</v>
      </c>
      <c r="H25" s="2">
        <v>2.1305583256099099</v>
      </c>
      <c r="I25" s="5">
        <v>21.917857142857098</v>
      </c>
      <c r="J25" s="5">
        <v>7.8131022850849998</v>
      </c>
      <c r="K25" s="5">
        <v>28.5</v>
      </c>
    </row>
    <row r="26" spans="1:11" x14ac:dyDescent="0.25">
      <c r="A26" t="s">
        <v>18</v>
      </c>
      <c r="B26" t="s">
        <v>29</v>
      </c>
      <c r="C26" t="s">
        <v>58</v>
      </c>
      <c r="D26" t="s">
        <v>57</v>
      </c>
      <c r="E26" s="2">
        <v>0.70452124087833101</v>
      </c>
      <c r="F26" s="2">
        <v>0.49773876886145402</v>
      </c>
      <c r="G26" s="2">
        <v>0.628106208133276</v>
      </c>
      <c r="H26" s="2">
        <v>2.1294232372626598</v>
      </c>
      <c r="I26" s="5">
        <v>22.877893518518398</v>
      </c>
      <c r="J26" s="5">
        <v>11.071292226878899</v>
      </c>
      <c r="K26" s="5">
        <v>32</v>
      </c>
    </row>
    <row r="27" spans="1:11" x14ac:dyDescent="0.25">
      <c r="A27" t="s">
        <v>22</v>
      </c>
      <c r="B27" t="s">
        <v>29</v>
      </c>
      <c r="C27" t="s">
        <v>58</v>
      </c>
      <c r="D27" t="s">
        <v>57</v>
      </c>
      <c r="E27" s="2">
        <v>0.70491372080051695</v>
      </c>
      <c r="F27" s="2">
        <v>0.50592735592735605</v>
      </c>
      <c r="G27" s="2">
        <v>0.62702204195338396</v>
      </c>
      <c r="H27" s="2">
        <v>2.1137696225726801</v>
      </c>
      <c r="I27" s="5">
        <v>23.320077220077199</v>
      </c>
      <c r="J27" s="5">
        <v>7.5181782821484404</v>
      </c>
      <c r="K27" s="5">
        <v>33.5</v>
      </c>
    </row>
    <row r="28" spans="1:11" x14ac:dyDescent="0.25">
      <c r="A28" t="s">
        <v>15</v>
      </c>
      <c r="B28" t="s">
        <v>29</v>
      </c>
      <c r="C28" t="s">
        <v>58</v>
      </c>
      <c r="D28" t="s">
        <v>57</v>
      </c>
      <c r="E28" s="2">
        <v>0.69786377132494803</v>
      </c>
      <c r="F28" s="2">
        <v>0.49490740740740702</v>
      </c>
      <c r="G28" s="2">
        <v>0.63567626262827404</v>
      </c>
      <c r="H28" s="2">
        <v>2.10444155971686</v>
      </c>
      <c r="I28" s="5">
        <v>22.725000000000001</v>
      </c>
      <c r="J28" s="5">
        <v>5.4166871869255599</v>
      </c>
      <c r="K28" s="5">
        <v>36.5</v>
      </c>
    </row>
    <row r="29" spans="1:11" x14ac:dyDescent="0.25">
      <c r="A29" t="s">
        <v>12</v>
      </c>
      <c r="B29" t="s">
        <v>29</v>
      </c>
      <c r="C29" t="s">
        <v>58</v>
      </c>
      <c r="D29" t="s">
        <v>57</v>
      </c>
      <c r="E29" s="2">
        <v>0.692078342112317</v>
      </c>
      <c r="F29" s="2">
        <v>0.51887464387464299</v>
      </c>
      <c r="G29" s="2">
        <v>0.63108903419615503</v>
      </c>
      <c r="H29" s="2">
        <v>2.0547552611865898</v>
      </c>
      <c r="I29" s="5">
        <v>24.019230769230699</v>
      </c>
      <c r="J29" s="5">
        <v>3.99833368447994</v>
      </c>
      <c r="K29" s="5">
        <v>26</v>
      </c>
    </row>
    <row r="30" spans="1:11" x14ac:dyDescent="0.25">
      <c r="A30" t="s">
        <v>19</v>
      </c>
      <c r="B30" t="s">
        <v>29</v>
      </c>
      <c r="C30" t="s">
        <v>58</v>
      </c>
      <c r="D30" t="s">
        <v>57</v>
      </c>
      <c r="E30" s="2">
        <v>0.68803980177758906</v>
      </c>
      <c r="F30" s="2">
        <v>0.503607809847198</v>
      </c>
      <c r="G30" s="2">
        <v>0.63224795830553804</v>
      </c>
      <c r="H30" s="2">
        <v>2.0208027566134099</v>
      </c>
      <c r="I30" s="5">
        <v>23.194821731748601</v>
      </c>
      <c r="J30" s="5">
        <v>7.61873187924534</v>
      </c>
      <c r="K30" s="5">
        <v>31.5</v>
      </c>
    </row>
    <row r="31" spans="1:11" x14ac:dyDescent="0.25">
      <c r="A31" t="s">
        <v>14</v>
      </c>
      <c r="B31" t="s">
        <v>29</v>
      </c>
      <c r="C31" t="s">
        <v>58</v>
      </c>
      <c r="D31" t="s">
        <v>57</v>
      </c>
      <c r="E31" s="2">
        <v>0.68819038620279605</v>
      </c>
      <c r="F31" s="2">
        <v>0.52185415228893495</v>
      </c>
      <c r="G31" s="2">
        <v>0.63118957000664799</v>
      </c>
      <c r="H31" s="2">
        <v>2.01758059082165</v>
      </c>
      <c r="I31" s="5">
        <v>24.180124223602402</v>
      </c>
      <c r="J31" s="5">
        <v>3.8648068522480701</v>
      </c>
      <c r="K31" s="5">
        <v>23</v>
      </c>
    </row>
    <row r="32" spans="1:11" x14ac:dyDescent="0.25">
      <c r="A32" t="s">
        <v>13</v>
      </c>
      <c r="B32" t="s">
        <v>29</v>
      </c>
      <c r="C32" t="s">
        <v>58</v>
      </c>
      <c r="D32" t="s">
        <v>57</v>
      </c>
      <c r="E32" s="2">
        <v>0.68018800543666003</v>
      </c>
      <c r="F32" s="2">
        <v>0.47605363984674298</v>
      </c>
      <c r="G32" s="2">
        <v>0.63247551546769498</v>
      </c>
      <c r="H32" s="2">
        <v>1.97540705015399</v>
      </c>
      <c r="I32" s="5">
        <v>21.7068965517241</v>
      </c>
      <c r="J32" s="5">
        <v>4.3479359556010202</v>
      </c>
      <c r="K32" s="5">
        <v>28</v>
      </c>
    </row>
    <row r="33" spans="1:11" x14ac:dyDescent="0.25">
      <c r="A33" t="s">
        <v>24</v>
      </c>
      <c r="B33" t="s">
        <v>29</v>
      </c>
      <c r="C33" t="s">
        <v>58</v>
      </c>
      <c r="D33" t="s">
        <v>57</v>
      </c>
      <c r="E33" s="2">
        <v>0.679782832950385</v>
      </c>
      <c r="F33" s="2">
        <v>0.48439643347050698</v>
      </c>
      <c r="G33" s="2">
        <v>0.62747390300940598</v>
      </c>
      <c r="H33" s="2">
        <v>1.94917608310477</v>
      </c>
      <c r="I33" s="5">
        <v>22.157407407407401</v>
      </c>
      <c r="J33" s="5">
        <v>8.2644058885346094</v>
      </c>
      <c r="K33" s="5">
        <v>32.5</v>
      </c>
    </row>
    <row r="34" spans="1:11" x14ac:dyDescent="0.25">
      <c r="A34" t="s">
        <v>26</v>
      </c>
      <c r="B34" t="s">
        <v>29</v>
      </c>
      <c r="C34" t="s">
        <v>58</v>
      </c>
      <c r="D34" t="s">
        <v>57</v>
      </c>
      <c r="E34" s="2">
        <v>0.71346173230560905</v>
      </c>
      <c r="F34" s="2">
        <v>0.686342592592592</v>
      </c>
      <c r="G34" s="2">
        <v>0.53956216316407402</v>
      </c>
      <c r="H34" s="2">
        <v>1.86870198823638</v>
      </c>
      <c r="I34" s="5">
        <v>33.0625</v>
      </c>
      <c r="J34" s="5">
        <v>573.97705110919003</v>
      </c>
      <c r="K34" s="5">
        <v>9</v>
      </c>
    </row>
    <row r="35" spans="1:11" x14ac:dyDescent="0.25">
      <c r="A35" t="s">
        <v>25</v>
      </c>
      <c r="B35" t="s">
        <v>29</v>
      </c>
      <c r="C35" t="s">
        <v>58</v>
      </c>
      <c r="D35" t="s">
        <v>57</v>
      </c>
      <c r="E35" s="2">
        <v>0.71134467250428901</v>
      </c>
      <c r="F35" s="2">
        <v>0.68485449735449699</v>
      </c>
      <c r="G35" s="2">
        <v>0.53466752683997498</v>
      </c>
      <c r="H35" s="2">
        <v>1.8063411458366301</v>
      </c>
      <c r="I35" s="5">
        <v>32.982142857142797</v>
      </c>
      <c r="J35" s="5">
        <v>401.762097319509</v>
      </c>
      <c r="K35" s="5">
        <v>9</v>
      </c>
    </row>
    <row r="36" spans="1:11" x14ac:dyDescent="0.25">
      <c r="A36" t="s">
        <v>27</v>
      </c>
      <c r="B36" t="s">
        <v>29</v>
      </c>
      <c r="C36" t="s">
        <v>58</v>
      </c>
      <c r="D36" t="s">
        <v>57</v>
      </c>
      <c r="E36" s="2">
        <v>0.65500888000650803</v>
      </c>
      <c r="F36" s="2">
        <v>0.50968013468013496</v>
      </c>
      <c r="G36" s="2">
        <v>0.60821583540624002</v>
      </c>
      <c r="H36" s="2">
        <v>1.76056266122345</v>
      </c>
      <c r="I36" s="5">
        <v>23.522727272727298</v>
      </c>
      <c r="J36" s="5">
        <v>132.973957473929</v>
      </c>
      <c r="K36" s="5">
        <v>21</v>
      </c>
    </row>
    <row r="37" spans="1:11" x14ac:dyDescent="0.25">
      <c r="A37" t="s">
        <v>28</v>
      </c>
      <c r="B37" t="s">
        <v>29</v>
      </c>
      <c r="C37" t="s">
        <v>58</v>
      </c>
      <c r="D37" t="s">
        <v>57</v>
      </c>
      <c r="E37" s="2">
        <v>0.61392744720404602</v>
      </c>
      <c r="F37" s="2">
        <v>0.50637325637325603</v>
      </c>
      <c r="G37" s="2">
        <v>0.568560933968975</v>
      </c>
      <c r="H37" s="2">
        <v>1.46166172661843</v>
      </c>
      <c r="I37" s="5">
        <v>23.3441558441558</v>
      </c>
      <c r="J37" s="5">
        <v>50.459917541037498</v>
      </c>
      <c r="K37" s="5">
        <v>14</v>
      </c>
    </row>
    <row r="38" spans="1:11" x14ac:dyDescent="0.25">
      <c r="A38" t="s">
        <v>10</v>
      </c>
      <c r="B38" t="s">
        <v>30</v>
      </c>
      <c r="C38" t="s">
        <v>58</v>
      </c>
      <c r="D38" t="s">
        <v>57</v>
      </c>
      <c r="E38" s="2">
        <v>0.780011196148504</v>
      </c>
      <c r="F38" s="2">
        <v>0.47702426564495498</v>
      </c>
      <c r="G38" s="2">
        <v>0.70626213147964301</v>
      </c>
      <c r="H38" s="2">
        <v>3.20606522707729</v>
      </c>
      <c r="I38" s="5">
        <v>21.7593103448276</v>
      </c>
      <c r="J38" s="5">
        <v>196.29246678038399</v>
      </c>
      <c r="K38" s="5">
        <v>28</v>
      </c>
    </row>
    <row r="39" spans="1:11" x14ac:dyDescent="0.25">
      <c r="A39" t="s">
        <v>20</v>
      </c>
      <c r="B39" t="s">
        <v>30</v>
      </c>
      <c r="C39" t="s">
        <v>58</v>
      </c>
      <c r="D39" t="s">
        <v>57</v>
      </c>
      <c r="E39" s="2">
        <v>0.77923629975870501</v>
      </c>
      <c r="F39" s="2">
        <v>0.42755228288633401</v>
      </c>
      <c r="G39" s="2">
        <v>0.70786593118500096</v>
      </c>
      <c r="H39" s="2">
        <v>3.1935172869707902</v>
      </c>
      <c r="I39" s="5">
        <v>19.087823275862</v>
      </c>
      <c r="J39" s="5">
        <v>320.04097319074998</v>
      </c>
      <c r="K39" s="5">
        <v>27</v>
      </c>
    </row>
    <row r="40" spans="1:11" x14ac:dyDescent="0.25">
      <c r="A40" t="s">
        <v>17</v>
      </c>
      <c r="B40" t="s">
        <v>30</v>
      </c>
      <c r="C40" t="s">
        <v>58</v>
      </c>
      <c r="D40" t="s">
        <v>57</v>
      </c>
      <c r="E40" s="2">
        <v>0.77799226380892605</v>
      </c>
      <c r="F40" s="2">
        <v>0.43187526607066801</v>
      </c>
      <c r="G40" s="2">
        <v>0.70726566837206295</v>
      </c>
      <c r="H40" s="2">
        <v>3.1907126611611898</v>
      </c>
      <c r="I40" s="5">
        <v>19.321264367816099</v>
      </c>
      <c r="J40" s="5">
        <v>263.23369317256601</v>
      </c>
      <c r="K40" s="5">
        <v>27</v>
      </c>
    </row>
    <row r="41" spans="1:11" x14ac:dyDescent="0.25">
      <c r="A41" t="s">
        <v>16</v>
      </c>
      <c r="B41" t="s">
        <v>30</v>
      </c>
      <c r="C41" t="s">
        <v>58</v>
      </c>
      <c r="D41" t="s">
        <v>57</v>
      </c>
      <c r="E41" s="2">
        <v>0.776938201111534</v>
      </c>
      <c r="F41" s="2">
        <v>0.48247617644169299</v>
      </c>
      <c r="G41" s="2">
        <v>0.70223203178233395</v>
      </c>
      <c r="H41" s="2">
        <v>3.1323138590868198</v>
      </c>
      <c r="I41" s="5">
        <v>22.0537135278514</v>
      </c>
      <c r="J41" s="5">
        <v>173.47900902792401</v>
      </c>
      <c r="K41" s="5">
        <v>28</v>
      </c>
    </row>
    <row r="42" spans="1:11" x14ac:dyDescent="0.25">
      <c r="A42" t="s">
        <v>22</v>
      </c>
      <c r="B42" t="s">
        <v>30</v>
      </c>
      <c r="C42" t="s">
        <v>58</v>
      </c>
      <c r="D42" t="s">
        <v>57</v>
      </c>
      <c r="E42" s="2">
        <v>0.77158380426041995</v>
      </c>
      <c r="F42" s="2">
        <v>0.46846484165324698</v>
      </c>
      <c r="G42" s="2">
        <v>0.700040372428966</v>
      </c>
      <c r="H42" s="2">
        <v>3.0586974283698298</v>
      </c>
      <c r="I42" s="5">
        <v>21.297101449275299</v>
      </c>
      <c r="J42" s="5">
        <v>128.82441818484301</v>
      </c>
      <c r="K42" s="5">
        <v>26</v>
      </c>
    </row>
    <row r="43" spans="1:11" x14ac:dyDescent="0.25">
      <c r="A43" t="s">
        <v>18</v>
      </c>
      <c r="B43" t="s">
        <v>30</v>
      </c>
      <c r="C43" t="s">
        <v>58</v>
      </c>
      <c r="D43" t="s">
        <v>57</v>
      </c>
      <c r="E43" s="2">
        <v>0.76808949034901997</v>
      </c>
      <c r="F43" s="2">
        <v>0.45573000536768599</v>
      </c>
      <c r="G43" s="2">
        <v>0.70110799268859103</v>
      </c>
      <c r="H43" s="2">
        <v>2.99747285086793</v>
      </c>
      <c r="I43" s="5">
        <v>20.609420289854999</v>
      </c>
      <c r="J43" s="5">
        <v>131.03802130818201</v>
      </c>
      <c r="K43" s="5">
        <v>25</v>
      </c>
    </row>
    <row r="44" spans="1:11" x14ac:dyDescent="0.25">
      <c r="A44" t="s">
        <v>26</v>
      </c>
      <c r="B44" t="s">
        <v>30</v>
      </c>
      <c r="C44" t="s">
        <v>58</v>
      </c>
      <c r="D44" t="s">
        <v>57</v>
      </c>
      <c r="E44" s="2">
        <v>0.80006429603983698</v>
      </c>
      <c r="F44" s="2">
        <v>0.68402777777777701</v>
      </c>
      <c r="G44" s="2">
        <v>0.59858212293161395</v>
      </c>
      <c r="H44" s="2">
        <v>2.9384703621299799</v>
      </c>
      <c r="I44" s="5">
        <v>32.9375</v>
      </c>
      <c r="J44" s="5">
        <v>592.71293457754302</v>
      </c>
      <c r="K44" s="5">
        <v>9</v>
      </c>
    </row>
    <row r="45" spans="1:11" x14ac:dyDescent="0.25">
      <c r="A45" t="s">
        <v>21</v>
      </c>
      <c r="B45" t="s">
        <v>30</v>
      </c>
      <c r="C45" t="s">
        <v>58</v>
      </c>
      <c r="D45" t="s">
        <v>57</v>
      </c>
      <c r="E45" s="2">
        <v>0.75448905168074898</v>
      </c>
      <c r="F45" s="2">
        <v>0.36410400299289197</v>
      </c>
      <c r="G45" s="2">
        <v>0.70331438005381897</v>
      </c>
      <c r="H45" s="2">
        <v>2.8601468322437702</v>
      </c>
      <c r="I45" s="5">
        <v>15.6616161616161</v>
      </c>
      <c r="J45" s="5">
        <v>51.252312323649797</v>
      </c>
      <c r="K45" s="5">
        <v>21</v>
      </c>
    </row>
    <row r="46" spans="1:11" x14ac:dyDescent="0.25">
      <c r="A46" t="s">
        <v>23</v>
      </c>
      <c r="B46" t="s">
        <v>30</v>
      </c>
      <c r="C46" t="s">
        <v>58</v>
      </c>
      <c r="D46" t="s">
        <v>57</v>
      </c>
      <c r="E46" s="2">
        <v>0.748747664640806</v>
      </c>
      <c r="F46" s="2">
        <v>0.34685516718764797</v>
      </c>
      <c r="G46" s="2">
        <v>0.70242874250704301</v>
      </c>
      <c r="H46" s="2">
        <v>2.8175017580133899</v>
      </c>
      <c r="I46" s="5">
        <v>14.7301790281329</v>
      </c>
      <c r="J46" s="5">
        <v>38.873530574938997</v>
      </c>
      <c r="K46" s="5">
        <v>20</v>
      </c>
    </row>
    <row r="47" spans="1:11" x14ac:dyDescent="0.25">
      <c r="A47" t="s">
        <v>25</v>
      </c>
      <c r="B47" t="s">
        <v>30</v>
      </c>
      <c r="C47" t="s">
        <v>58</v>
      </c>
      <c r="D47" t="s">
        <v>57</v>
      </c>
      <c r="E47" s="2">
        <v>0.79789294804955202</v>
      </c>
      <c r="F47" s="2">
        <v>0.68004115226337403</v>
      </c>
      <c r="G47" s="2">
        <v>0.589970637253591</v>
      </c>
      <c r="H47" s="2">
        <v>2.8036212356527699</v>
      </c>
      <c r="I47" s="5">
        <v>32.7222222222222</v>
      </c>
      <c r="J47" s="5">
        <v>508.04161776452997</v>
      </c>
      <c r="K47" s="5">
        <v>8</v>
      </c>
    </row>
    <row r="48" spans="1:11" x14ac:dyDescent="0.25">
      <c r="A48" t="s">
        <v>19</v>
      </c>
      <c r="B48" t="s">
        <v>30</v>
      </c>
      <c r="C48" t="s">
        <v>58</v>
      </c>
      <c r="D48" t="s">
        <v>57</v>
      </c>
      <c r="E48" s="2">
        <v>0.74743234058798302</v>
      </c>
      <c r="F48" s="2">
        <v>0.47191358024691299</v>
      </c>
      <c r="G48" s="2">
        <v>0.70272466381296705</v>
      </c>
      <c r="H48" s="2">
        <v>2.7803643205870401</v>
      </c>
      <c r="I48" s="5">
        <v>21.483333333333299</v>
      </c>
      <c r="J48" s="5">
        <v>216.65608306209899</v>
      </c>
      <c r="K48" s="5">
        <v>28</v>
      </c>
    </row>
    <row r="49" spans="1:11" x14ac:dyDescent="0.25">
      <c r="A49" t="s">
        <v>12</v>
      </c>
      <c r="B49" t="s">
        <v>30</v>
      </c>
      <c r="C49" t="s">
        <v>58</v>
      </c>
      <c r="D49" t="s">
        <v>57</v>
      </c>
      <c r="E49" s="2">
        <v>0.74635158492753895</v>
      </c>
      <c r="F49" s="2">
        <v>0.44806854365677901</v>
      </c>
      <c r="G49" s="2">
        <v>0.70033034801510297</v>
      </c>
      <c r="H49" s="2">
        <v>2.75810011910422</v>
      </c>
      <c r="I49" s="5">
        <v>20.195701357466</v>
      </c>
      <c r="J49" s="5">
        <v>48.476000432486998</v>
      </c>
      <c r="K49" s="5">
        <v>22</v>
      </c>
    </row>
    <row r="50" spans="1:11" x14ac:dyDescent="0.25">
      <c r="A50" t="s">
        <v>24</v>
      </c>
      <c r="B50" t="s">
        <v>30</v>
      </c>
      <c r="C50" t="s">
        <v>58</v>
      </c>
      <c r="D50" t="s">
        <v>57</v>
      </c>
      <c r="E50" s="2">
        <v>0.73548899449654903</v>
      </c>
      <c r="F50" s="2">
        <v>0.44284936196700903</v>
      </c>
      <c r="G50" s="2">
        <v>0.70154110217639998</v>
      </c>
      <c r="H50" s="2">
        <v>2.6482056369725102</v>
      </c>
      <c r="I50" s="5">
        <v>19.913865546218499</v>
      </c>
      <c r="J50" s="5">
        <v>47.912313495663497</v>
      </c>
      <c r="K50" s="5">
        <v>25</v>
      </c>
    </row>
    <row r="51" spans="1:11" x14ac:dyDescent="0.25">
      <c r="A51" t="s">
        <v>13</v>
      </c>
      <c r="B51" t="s">
        <v>30</v>
      </c>
      <c r="C51" t="s">
        <v>58</v>
      </c>
      <c r="D51" t="s">
        <v>57</v>
      </c>
      <c r="E51" s="2">
        <v>0.72774205654319402</v>
      </c>
      <c r="F51" s="2">
        <v>0.39640365002683797</v>
      </c>
      <c r="G51" s="2">
        <v>0.70070090635951998</v>
      </c>
      <c r="H51" s="2">
        <v>2.5824868839800601</v>
      </c>
      <c r="I51" s="5">
        <v>17.405797101449199</v>
      </c>
      <c r="J51" s="5">
        <v>34.384550277277398</v>
      </c>
      <c r="K51" s="5">
        <v>24</v>
      </c>
    </row>
    <row r="52" spans="1:11" x14ac:dyDescent="0.25">
      <c r="A52" t="s">
        <v>15</v>
      </c>
      <c r="B52" t="s">
        <v>30</v>
      </c>
      <c r="C52" t="s">
        <v>58</v>
      </c>
      <c r="D52" t="s">
        <v>57</v>
      </c>
      <c r="E52" s="2">
        <v>0.72819992037034798</v>
      </c>
      <c r="F52" s="2">
        <v>0.39009661835748799</v>
      </c>
      <c r="G52" s="2">
        <v>0.70085626608215401</v>
      </c>
      <c r="H52" s="2">
        <v>2.5680817563729201</v>
      </c>
      <c r="I52" s="5">
        <v>17.065217391304301</v>
      </c>
      <c r="J52" s="5">
        <v>8.0472136398899607</v>
      </c>
      <c r="K52" s="5">
        <v>23</v>
      </c>
    </row>
    <row r="53" spans="1:11" x14ac:dyDescent="0.25">
      <c r="A53" t="s">
        <v>27</v>
      </c>
      <c r="B53" t="s">
        <v>30</v>
      </c>
      <c r="C53" t="s">
        <v>58</v>
      </c>
      <c r="D53" t="s">
        <v>57</v>
      </c>
      <c r="E53" s="2">
        <v>0.714199651587337</v>
      </c>
      <c r="F53" s="2">
        <v>0.46507472384665399</v>
      </c>
      <c r="G53" s="2">
        <v>0.68607384494161705</v>
      </c>
      <c r="H53" s="2">
        <v>2.4042489600632</v>
      </c>
      <c r="I53" s="5">
        <v>21.114035087719301</v>
      </c>
      <c r="J53" s="5">
        <v>141.09429685113699</v>
      </c>
      <c r="K53" s="5">
        <v>20</v>
      </c>
    </row>
    <row r="54" spans="1:11" x14ac:dyDescent="0.25">
      <c r="A54" t="s">
        <v>14</v>
      </c>
      <c r="B54" t="s">
        <v>30</v>
      </c>
      <c r="C54" t="s">
        <v>58</v>
      </c>
      <c r="D54" t="s">
        <v>57</v>
      </c>
      <c r="E54" s="2">
        <v>0.70932425570504098</v>
      </c>
      <c r="F54" s="2">
        <v>0.408698361823362</v>
      </c>
      <c r="G54" s="2">
        <v>0.68425470093893703</v>
      </c>
      <c r="H54" s="2">
        <v>2.3746457782756201</v>
      </c>
      <c r="I54" s="5">
        <v>18.069711538461501</v>
      </c>
      <c r="J54" s="5">
        <v>3.8814908129241799</v>
      </c>
      <c r="K54" s="5">
        <v>16</v>
      </c>
    </row>
    <row r="55" spans="1:11" x14ac:dyDescent="0.25">
      <c r="A55" t="s">
        <v>28</v>
      </c>
      <c r="B55" t="s">
        <v>30</v>
      </c>
      <c r="C55" t="s">
        <v>58</v>
      </c>
      <c r="D55" t="s">
        <v>57</v>
      </c>
      <c r="E55" s="2">
        <v>0.67961839927277401</v>
      </c>
      <c r="F55" s="2">
        <v>0.47258965314520901</v>
      </c>
      <c r="G55" s="2">
        <v>0.65148010977372595</v>
      </c>
      <c r="H55" s="2">
        <v>2.0154417667519802</v>
      </c>
      <c r="I55" s="5">
        <v>21.519841269841201</v>
      </c>
      <c r="J55" s="5">
        <v>62.983588462934897</v>
      </c>
      <c r="K55" s="5">
        <v>15</v>
      </c>
    </row>
    <row r="56" spans="1:11" x14ac:dyDescent="0.25">
      <c r="A56" t="s">
        <v>10</v>
      </c>
      <c r="B56" t="s">
        <v>31</v>
      </c>
      <c r="C56" t="s">
        <v>58</v>
      </c>
      <c r="D56" t="s">
        <v>57</v>
      </c>
      <c r="E56" s="2">
        <v>0.81713179007751702</v>
      </c>
      <c r="F56" s="2">
        <v>0.43567722311683599</v>
      </c>
      <c r="G56" s="2">
        <v>0.77474857552329002</v>
      </c>
      <c r="H56" s="2">
        <v>4.1931687106239197</v>
      </c>
      <c r="I56" s="5">
        <v>19.5265700483091</v>
      </c>
      <c r="J56" s="5">
        <v>199.55704758202501</v>
      </c>
      <c r="K56" s="5">
        <v>18</v>
      </c>
    </row>
    <row r="57" spans="1:11" x14ac:dyDescent="0.25">
      <c r="A57" t="s">
        <v>20</v>
      </c>
      <c r="B57" t="s">
        <v>31</v>
      </c>
      <c r="C57" t="s">
        <v>58</v>
      </c>
      <c r="D57" t="s">
        <v>57</v>
      </c>
      <c r="E57" s="2">
        <v>0.81567052811572105</v>
      </c>
      <c r="F57" s="2">
        <v>0.38213125406107801</v>
      </c>
      <c r="G57" s="2">
        <v>0.77558824428267703</v>
      </c>
      <c r="H57" s="2">
        <v>4.1870683548911698</v>
      </c>
      <c r="I57" s="5">
        <v>16.635087719298198</v>
      </c>
      <c r="J57" s="5">
        <v>240.242887360201</v>
      </c>
      <c r="K57" s="5">
        <v>17.5</v>
      </c>
    </row>
    <row r="58" spans="1:11" x14ac:dyDescent="0.25">
      <c r="A58" t="s">
        <v>17</v>
      </c>
      <c r="B58" t="s">
        <v>31</v>
      </c>
      <c r="C58" t="s">
        <v>58</v>
      </c>
      <c r="D58" t="s">
        <v>57</v>
      </c>
      <c r="E58" s="2">
        <v>0.81343550109876805</v>
      </c>
      <c r="F58" s="2">
        <v>0.40777777777777802</v>
      </c>
      <c r="G58" s="2">
        <v>0.77472918903462396</v>
      </c>
      <c r="H58" s="2">
        <v>4.1556823034511599</v>
      </c>
      <c r="I58" s="5">
        <v>18.02</v>
      </c>
      <c r="J58" s="5">
        <v>211.520792059207</v>
      </c>
      <c r="K58" s="5">
        <v>19</v>
      </c>
    </row>
    <row r="59" spans="1:11" x14ac:dyDescent="0.25">
      <c r="A59" t="s">
        <v>26</v>
      </c>
      <c r="B59" t="s">
        <v>31</v>
      </c>
      <c r="C59" t="s">
        <v>58</v>
      </c>
      <c r="D59" t="s">
        <v>57</v>
      </c>
      <c r="E59" s="2">
        <v>0.84389177548693295</v>
      </c>
      <c r="F59" s="2">
        <v>0.62757201646090499</v>
      </c>
      <c r="G59" s="2">
        <v>0.64687437687988603</v>
      </c>
      <c r="H59" s="2">
        <v>4.0970058900982496</v>
      </c>
      <c r="I59" s="5">
        <v>29.8888888888889</v>
      </c>
      <c r="J59" s="5">
        <v>558.29892206916998</v>
      </c>
      <c r="K59" s="5">
        <v>8</v>
      </c>
    </row>
    <row r="60" spans="1:11" x14ac:dyDescent="0.25">
      <c r="A60" t="s">
        <v>25</v>
      </c>
      <c r="B60" t="s">
        <v>31</v>
      </c>
      <c r="C60" t="s">
        <v>58</v>
      </c>
      <c r="D60" t="s">
        <v>57</v>
      </c>
      <c r="E60" s="2">
        <v>0.84962174643059796</v>
      </c>
      <c r="F60" s="2">
        <v>0.66867391867391801</v>
      </c>
      <c r="G60" s="2">
        <v>0.62349729926728303</v>
      </c>
      <c r="H60" s="2">
        <v>3.97463809774553</v>
      </c>
      <c r="I60" s="5">
        <v>32.108391608391599</v>
      </c>
      <c r="J60" s="5">
        <v>475.357993739042</v>
      </c>
      <c r="K60" s="5">
        <v>8</v>
      </c>
    </row>
    <row r="61" spans="1:11" x14ac:dyDescent="0.25">
      <c r="A61" t="s">
        <v>16</v>
      </c>
      <c r="B61" t="s">
        <v>31</v>
      </c>
      <c r="C61" t="s">
        <v>58</v>
      </c>
      <c r="D61" t="s">
        <v>57</v>
      </c>
      <c r="E61" s="2">
        <v>0.80435983788706</v>
      </c>
      <c r="F61" s="2">
        <v>0.40354938271604901</v>
      </c>
      <c r="G61" s="2">
        <v>0.76960744276427695</v>
      </c>
      <c r="H61" s="2">
        <v>3.8574254314592902</v>
      </c>
      <c r="I61" s="5">
        <v>17.7916666666666</v>
      </c>
      <c r="J61" s="5">
        <v>162.96814681011901</v>
      </c>
      <c r="K61" s="5">
        <v>18</v>
      </c>
    </row>
    <row r="62" spans="1:11" x14ac:dyDescent="0.25">
      <c r="A62" t="s">
        <v>18</v>
      </c>
      <c r="B62" t="s">
        <v>31</v>
      </c>
      <c r="C62" t="s">
        <v>58</v>
      </c>
      <c r="D62" t="s">
        <v>57</v>
      </c>
      <c r="E62" s="2">
        <v>0.79856179841013597</v>
      </c>
      <c r="F62" s="2">
        <v>0.40091250670960799</v>
      </c>
      <c r="G62" s="2">
        <v>0.74242829350592299</v>
      </c>
      <c r="H62" s="2">
        <v>3.6925151538482601</v>
      </c>
      <c r="I62" s="5">
        <v>17.6492753623188</v>
      </c>
      <c r="J62" s="5">
        <v>136.006848288741</v>
      </c>
      <c r="K62" s="5">
        <v>16</v>
      </c>
    </row>
    <row r="63" spans="1:11" x14ac:dyDescent="0.25">
      <c r="A63" t="s">
        <v>19</v>
      </c>
      <c r="B63" t="s">
        <v>31</v>
      </c>
      <c r="C63" t="s">
        <v>58</v>
      </c>
      <c r="D63" t="s">
        <v>57</v>
      </c>
      <c r="E63" s="2">
        <v>0.78308662598966905</v>
      </c>
      <c r="F63" s="2">
        <v>0.44096707818929998</v>
      </c>
      <c r="G63" s="2">
        <v>0.77077948472960001</v>
      </c>
      <c r="H63" s="2">
        <v>3.4767023904597298</v>
      </c>
      <c r="I63" s="5">
        <v>19.8122222222222</v>
      </c>
      <c r="J63" s="5">
        <v>201.995967014212</v>
      </c>
      <c r="K63" s="5">
        <v>21.5</v>
      </c>
    </row>
    <row r="64" spans="1:11" x14ac:dyDescent="0.25">
      <c r="A64" t="s">
        <v>23</v>
      </c>
      <c r="B64" t="s">
        <v>31</v>
      </c>
      <c r="C64" t="s">
        <v>58</v>
      </c>
      <c r="D64" t="s">
        <v>57</v>
      </c>
      <c r="E64" s="2">
        <v>0.78049076862280697</v>
      </c>
      <c r="F64" s="2">
        <v>0.328858024691357</v>
      </c>
      <c r="G64" s="2">
        <v>0.73186795388620396</v>
      </c>
      <c r="H64" s="2">
        <v>3.3805820911542401</v>
      </c>
      <c r="I64" s="5">
        <v>13.758333333333301</v>
      </c>
      <c r="J64" s="5">
        <v>107.99605215212399</v>
      </c>
      <c r="K64" s="5">
        <v>15.5</v>
      </c>
    </row>
    <row r="65" spans="1:11" x14ac:dyDescent="0.25">
      <c r="A65" t="s">
        <v>12</v>
      </c>
      <c r="B65" t="s">
        <v>31</v>
      </c>
      <c r="C65" t="s">
        <v>58</v>
      </c>
      <c r="D65" t="s">
        <v>57</v>
      </c>
      <c r="E65" s="2">
        <v>0.78113380774401397</v>
      </c>
      <c r="F65" s="2">
        <v>0.45486111111110999</v>
      </c>
      <c r="G65" s="2">
        <v>0.74790629011865795</v>
      </c>
      <c r="H65" s="2">
        <v>3.3318853350545101</v>
      </c>
      <c r="I65" s="5">
        <v>20.5625</v>
      </c>
      <c r="J65" s="5">
        <v>8.0379376114376093</v>
      </c>
      <c r="K65" s="5">
        <v>20</v>
      </c>
    </row>
    <row r="66" spans="1:11" x14ac:dyDescent="0.25">
      <c r="A66" t="s">
        <v>22</v>
      </c>
      <c r="B66" t="s">
        <v>31</v>
      </c>
      <c r="C66" t="s">
        <v>58</v>
      </c>
      <c r="D66" t="s">
        <v>57</v>
      </c>
      <c r="E66" s="2">
        <v>0.780423726666852</v>
      </c>
      <c r="F66" s="2">
        <v>0.44854497354497302</v>
      </c>
      <c r="G66" s="2">
        <v>0.73659810294419503</v>
      </c>
      <c r="H66" s="2">
        <v>3.3236306974512102</v>
      </c>
      <c r="I66" s="5">
        <v>20.2214285714285</v>
      </c>
      <c r="J66" s="5">
        <v>183.12190590142799</v>
      </c>
      <c r="K66" s="5">
        <v>17.5</v>
      </c>
    </row>
    <row r="67" spans="1:11" x14ac:dyDescent="0.25">
      <c r="A67" t="s">
        <v>27</v>
      </c>
      <c r="B67" t="s">
        <v>31</v>
      </c>
      <c r="C67" t="s">
        <v>58</v>
      </c>
      <c r="D67" t="s">
        <v>57</v>
      </c>
      <c r="E67" s="2">
        <v>0.75646739149744702</v>
      </c>
      <c r="F67" s="2">
        <v>0.45531798245614002</v>
      </c>
      <c r="G67" s="2">
        <v>0.733849512547738</v>
      </c>
      <c r="H67" s="2">
        <v>3.0033417690277902</v>
      </c>
      <c r="I67" s="5">
        <v>20.5871710526316</v>
      </c>
      <c r="J67" s="5">
        <v>158.66389743630901</v>
      </c>
      <c r="K67" s="5">
        <v>18</v>
      </c>
    </row>
    <row r="68" spans="1:11" x14ac:dyDescent="0.25">
      <c r="A68" t="s">
        <v>21</v>
      </c>
      <c r="B68" t="s">
        <v>31</v>
      </c>
      <c r="C68" t="s">
        <v>58</v>
      </c>
      <c r="D68" t="s">
        <v>57</v>
      </c>
      <c r="E68" s="2">
        <v>0.74729164858099695</v>
      </c>
      <c r="F68" s="2">
        <v>0.28964862298195598</v>
      </c>
      <c r="G68" s="2">
        <v>0.72090627520602102</v>
      </c>
      <c r="H68" s="2">
        <v>2.8519183464443199</v>
      </c>
      <c r="I68" s="5">
        <v>11.6410256410256</v>
      </c>
      <c r="J68" s="5">
        <v>8.9030602436477899</v>
      </c>
      <c r="K68" s="5">
        <v>13</v>
      </c>
    </row>
    <row r="69" spans="1:11" x14ac:dyDescent="0.25">
      <c r="A69" t="s">
        <v>13</v>
      </c>
      <c r="B69" t="s">
        <v>31</v>
      </c>
      <c r="C69" t="s">
        <v>58</v>
      </c>
      <c r="D69" t="s">
        <v>57</v>
      </c>
      <c r="E69" s="2">
        <v>0.73157531762951</v>
      </c>
      <c r="F69" s="2">
        <v>0.32291666666666602</v>
      </c>
      <c r="G69" s="2">
        <v>0.73907726402374196</v>
      </c>
      <c r="H69" s="2">
        <v>2.82334326440983</v>
      </c>
      <c r="I69" s="5">
        <v>13.4375</v>
      </c>
      <c r="J69" s="5">
        <v>6.1597162222424604</v>
      </c>
      <c r="K69" s="5">
        <v>16</v>
      </c>
    </row>
    <row r="70" spans="1:11" x14ac:dyDescent="0.25">
      <c r="A70" t="s">
        <v>15</v>
      </c>
      <c r="B70" t="s">
        <v>31</v>
      </c>
      <c r="C70" t="s">
        <v>58</v>
      </c>
      <c r="D70" t="s">
        <v>57</v>
      </c>
      <c r="E70" s="2">
        <v>0.73729070569289701</v>
      </c>
      <c r="F70" s="2">
        <v>0.33613834422657901</v>
      </c>
      <c r="G70" s="2">
        <v>0.73478588545759005</v>
      </c>
      <c r="H70" s="2">
        <v>2.7646086585616398</v>
      </c>
      <c r="I70" s="5">
        <v>14.151470588235201</v>
      </c>
      <c r="J70" s="5">
        <v>6.3849271076391503</v>
      </c>
      <c r="K70" s="5">
        <v>16</v>
      </c>
    </row>
    <row r="71" spans="1:11" x14ac:dyDescent="0.25">
      <c r="A71" t="s">
        <v>14</v>
      </c>
      <c r="B71" t="s">
        <v>31</v>
      </c>
      <c r="C71" t="s">
        <v>58</v>
      </c>
      <c r="D71" t="s">
        <v>57</v>
      </c>
      <c r="E71" s="2">
        <v>0.74200154900730098</v>
      </c>
      <c r="F71" s="2">
        <v>0.42714763374485598</v>
      </c>
      <c r="G71" s="2">
        <v>0.70847819661331501</v>
      </c>
      <c r="H71" s="2">
        <v>2.74430702400167</v>
      </c>
      <c r="I71" s="5">
        <v>19.0659722222222</v>
      </c>
      <c r="J71" s="5">
        <v>4.2926004090180401</v>
      </c>
      <c r="K71" s="5">
        <v>17</v>
      </c>
    </row>
    <row r="72" spans="1:11" x14ac:dyDescent="0.25">
      <c r="A72" t="s">
        <v>24</v>
      </c>
      <c r="B72" t="s">
        <v>31</v>
      </c>
      <c r="C72" t="s">
        <v>58</v>
      </c>
      <c r="D72" t="s">
        <v>57</v>
      </c>
      <c r="E72" s="2">
        <v>0.731127732737892</v>
      </c>
      <c r="F72" s="2">
        <v>0.36071047008546903</v>
      </c>
      <c r="G72" s="2">
        <v>0.72759393659399296</v>
      </c>
      <c r="H72" s="2">
        <v>2.71981376574018</v>
      </c>
      <c r="I72" s="5">
        <v>15.478365384615399</v>
      </c>
      <c r="J72" s="5">
        <v>95.597182185348998</v>
      </c>
      <c r="K72" s="5">
        <v>16</v>
      </c>
    </row>
    <row r="73" spans="1:11" x14ac:dyDescent="0.25">
      <c r="A73" t="s">
        <v>28</v>
      </c>
      <c r="B73" t="s">
        <v>31</v>
      </c>
      <c r="C73" t="s">
        <v>58</v>
      </c>
      <c r="D73" t="s">
        <v>57</v>
      </c>
      <c r="E73" s="2">
        <v>0.68565450230657798</v>
      </c>
      <c r="F73" s="2">
        <v>0.47669922669922599</v>
      </c>
      <c r="G73" s="2">
        <v>0.66246715675026602</v>
      </c>
      <c r="H73" s="2">
        <v>2.1276298091079102</v>
      </c>
      <c r="I73" s="5">
        <v>21.741758241758198</v>
      </c>
      <c r="J73" s="5">
        <v>60.749252212116197</v>
      </c>
      <c r="K73" s="5">
        <v>15</v>
      </c>
    </row>
    <row r="74" spans="1:11" x14ac:dyDescent="0.25">
      <c r="A74" t="s">
        <v>17</v>
      </c>
      <c r="B74" t="s">
        <v>32</v>
      </c>
      <c r="C74" t="s">
        <v>58</v>
      </c>
      <c r="D74" t="s">
        <v>57</v>
      </c>
      <c r="E74" s="2">
        <v>0.80373440281003805</v>
      </c>
      <c r="F74" s="2">
        <v>0.50472531354884298</v>
      </c>
      <c r="G74" s="2">
        <v>0.71066899964779395</v>
      </c>
      <c r="H74" s="2">
        <v>3.6246272496069198</v>
      </c>
      <c r="I74" s="5">
        <v>23.255166931637401</v>
      </c>
      <c r="J74" s="5">
        <v>387.945071395821</v>
      </c>
      <c r="K74" s="5">
        <v>33</v>
      </c>
    </row>
    <row r="75" spans="1:11" x14ac:dyDescent="0.25">
      <c r="A75" t="s">
        <v>20</v>
      </c>
      <c r="B75" t="s">
        <v>32</v>
      </c>
      <c r="C75" t="s">
        <v>58</v>
      </c>
      <c r="D75" t="s">
        <v>57</v>
      </c>
      <c r="E75" s="2">
        <v>0.799437800801161</v>
      </c>
      <c r="F75" s="2">
        <v>0.48336685101391003</v>
      </c>
      <c r="G75" s="2">
        <v>0.71024247849922995</v>
      </c>
      <c r="H75" s="2">
        <v>3.5609396193711</v>
      </c>
      <c r="I75" s="5">
        <v>22.101809954751101</v>
      </c>
      <c r="J75" s="5">
        <v>400.31510965908302</v>
      </c>
      <c r="K75" s="5">
        <v>32</v>
      </c>
    </row>
    <row r="76" spans="1:11" x14ac:dyDescent="0.25">
      <c r="A76" t="s">
        <v>10</v>
      </c>
      <c r="B76" t="s">
        <v>32</v>
      </c>
      <c r="C76" t="s">
        <v>58</v>
      </c>
      <c r="D76" t="s">
        <v>57</v>
      </c>
      <c r="E76" s="2">
        <v>0.79841686705829995</v>
      </c>
      <c r="F76" s="2">
        <v>0.50178571428571395</v>
      </c>
      <c r="G76" s="2">
        <v>0.70753905974584197</v>
      </c>
      <c r="H76" s="2">
        <v>3.5220167418052499</v>
      </c>
      <c r="I76" s="5">
        <v>23.0964285714286</v>
      </c>
      <c r="J76" s="5">
        <v>336.80116253247201</v>
      </c>
      <c r="K76" s="5">
        <v>30</v>
      </c>
    </row>
    <row r="77" spans="1:11" x14ac:dyDescent="0.25">
      <c r="A77" t="s">
        <v>16</v>
      </c>
      <c r="B77" t="s">
        <v>32</v>
      </c>
      <c r="C77" t="s">
        <v>58</v>
      </c>
      <c r="D77" t="s">
        <v>57</v>
      </c>
      <c r="E77" s="2">
        <v>0.79588513496774405</v>
      </c>
      <c r="F77" s="2">
        <v>0.51547380714047397</v>
      </c>
      <c r="G77" s="2">
        <v>0.70506016627115198</v>
      </c>
      <c r="H77" s="2">
        <v>3.4496063740495799</v>
      </c>
      <c r="I77" s="5">
        <v>23.835585585585498</v>
      </c>
      <c r="J77" s="5">
        <v>256.52535626192099</v>
      </c>
      <c r="K77" s="5">
        <v>31</v>
      </c>
    </row>
    <row r="78" spans="1:11" x14ac:dyDescent="0.25">
      <c r="A78" t="s">
        <v>18</v>
      </c>
      <c r="B78" t="s">
        <v>32</v>
      </c>
      <c r="C78" t="s">
        <v>58</v>
      </c>
      <c r="D78" t="s">
        <v>57</v>
      </c>
      <c r="E78" s="2">
        <v>0.795074960886337</v>
      </c>
      <c r="F78" s="2">
        <v>0.49338112305854198</v>
      </c>
      <c r="G78" s="2">
        <v>0.70334965218254797</v>
      </c>
      <c r="H78" s="2">
        <v>3.4311022443796202</v>
      </c>
      <c r="I78" s="5">
        <v>22.642580645161299</v>
      </c>
      <c r="J78" s="5">
        <v>333.23333274648002</v>
      </c>
      <c r="K78" s="5">
        <v>31</v>
      </c>
    </row>
    <row r="79" spans="1:11" x14ac:dyDescent="0.25">
      <c r="A79" t="s">
        <v>21</v>
      </c>
      <c r="B79" t="s">
        <v>32</v>
      </c>
      <c r="C79" t="s">
        <v>58</v>
      </c>
      <c r="D79" t="s">
        <v>57</v>
      </c>
      <c r="E79" s="2">
        <v>0.79178163228387899</v>
      </c>
      <c r="F79" s="2">
        <v>0.48465608465608401</v>
      </c>
      <c r="G79" s="2">
        <v>0.69962557796783997</v>
      </c>
      <c r="H79" s="2">
        <v>3.40097228575834</v>
      </c>
      <c r="I79" s="5">
        <v>22.1714285714285</v>
      </c>
      <c r="J79" s="5">
        <v>297.45539411509702</v>
      </c>
      <c r="K79" s="5">
        <v>30</v>
      </c>
    </row>
    <row r="80" spans="1:11" x14ac:dyDescent="0.25">
      <c r="A80" t="s">
        <v>22</v>
      </c>
      <c r="B80" t="s">
        <v>32</v>
      </c>
      <c r="C80" t="s">
        <v>58</v>
      </c>
      <c r="D80" t="s">
        <v>57</v>
      </c>
      <c r="E80" s="2">
        <v>0.78890434390590602</v>
      </c>
      <c r="F80" s="2">
        <v>0.50251382604323802</v>
      </c>
      <c r="G80" s="2">
        <v>0.698548847622944</v>
      </c>
      <c r="H80" s="2">
        <v>3.29586914550893</v>
      </c>
      <c r="I80" s="5">
        <v>23.135746606334799</v>
      </c>
      <c r="J80" s="5">
        <v>195.3856578267</v>
      </c>
      <c r="K80" s="5">
        <v>29</v>
      </c>
    </row>
    <row r="81" spans="1:11" x14ac:dyDescent="0.25">
      <c r="A81" t="s">
        <v>23</v>
      </c>
      <c r="B81" t="s">
        <v>32</v>
      </c>
      <c r="C81" t="s">
        <v>58</v>
      </c>
      <c r="D81" t="s">
        <v>57</v>
      </c>
      <c r="E81" s="2">
        <v>0.78913476024370699</v>
      </c>
      <c r="F81" s="2">
        <v>0.47993081648476099</v>
      </c>
      <c r="G81" s="2">
        <v>0.69997058810648805</v>
      </c>
      <c r="H81" s="2">
        <v>3.2941306939270798</v>
      </c>
      <c r="I81" s="5">
        <v>21.916264090177101</v>
      </c>
      <c r="J81" s="5">
        <v>384.50436557028701</v>
      </c>
      <c r="K81" s="5">
        <v>31</v>
      </c>
    </row>
    <row r="82" spans="1:11" x14ac:dyDescent="0.25">
      <c r="A82" t="s">
        <v>25</v>
      </c>
      <c r="B82" t="s">
        <v>32</v>
      </c>
      <c r="C82" t="s">
        <v>58</v>
      </c>
      <c r="D82" t="s">
        <v>57</v>
      </c>
      <c r="E82" s="2">
        <v>0.81851494810977998</v>
      </c>
      <c r="F82" s="2">
        <v>0.71371118593340799</v>
      </c>
      <c r="G82" s="2">
        <v>0.60772720819189896</v>
      </c>
      <c r="H82" s="2">
        <v>3.24011765386205</v>
      </c>
      <c r="I82" s="5">
        <v>34.540404040403999</v>
      </c>
      <c r="J82" s="5">
        <v>573.457350592387</v>
      </c>
      <c r="K82" s="5">
        <v>9</v>
      </c>
    </row>
    <row r="83" spans="1:11" x14ac:dyDescent="0.25">
      <c r="A83" t="s">
        <v>19</v>
      </c>
      <c r="B83" t="s">
        <v>32</v>
      </c>
      <c r="C83" t="s">
        <v>58</v>
      </c>
      <c r="D83" t="s">
        <v>57</v>
      </c>
      <c r="E83" s="2">
        <v>0.77507749924346903</v>
      </c>
      <c r="F83" s="2">
        <v>0.50506535947712405</v>
      </c>
      <c r="G83" s="2">
        <v>0.70388643982700705</v>
      </c>
      <c r="H83" s="2">
        <v>3.1147242265384301</v>
      </c>
      <c r="I83" s="5">
        <v>23.273529411764699</v>
      </c>
      <c r="J83" s="5">
        <v>245.983460521366</v>
      </c>
      <c r="K83" s="5">
        <v>34</v>
      </c>
    </row>
    <row r="84" spans="1:11" x14ac:dyDescent="0.25">
      <c r="A84" t="s">
        <v>26</v>
      </c>
      <c r="B84" t="s">
        <v>32</v>
      </c>
      <c r="C84" t="s">
        <v>58</v>
      </c>
      <c r="D84" t="s">
        <v>57</v>
      </c>
      <c r="E84" s="2">
        <v>0.81115333482169605</v>
      </c>
      <c r="F84" s="2">
        <v>0.67695473251028804</v>
      </c>
      <c r="G84" s="2">
        <v>0.60101392251081598</v>
      </c>
      <c r="H84" s="2">
        <v>3.0981220005882402</v>
      </c>
      <c r="I84" s="5">
        <v>32.5555555555555</v>
      </c>
      <c r="J84" s="5">
        <v>646.38182482405</v>
      </c>
      <c r="K84" s="5">
        <v>9</v>
      </c>
    </row>
    <row r="85" spans="1:11" x14ac:dyDescent="0.25">
      <c r="A85" t="s">
        <v>24</v>
      </c>
      <c r="B85" t="s">
        <v>32</v>
      </c>
      <c r="C85" t="s">
        <v>58</v>
      </c>
      <c r="D85" t="s">
        <v>57</v>
      </c>
      <c r="E85" s="2">
        <v>0.769606418409847</v>
      </c>
      <c r="F85" s="2">
        <v>0.49843225578519601</v>
      </c>
      <c r="G85" s="2">
        <v>0.70058302585580901</v>
      </c>
      <c r="H85" s="2">
        <v>3.0356481131037198</v>
      </c>
      <c r="I85" s="5">
        <v>22.915341812400602</v>
      </c>
      <c r="J85" s="5">
        <v>212.78492774008501</v>
      </c>
      <c r="K85" s="5">
        <v>33</v>
      </c>
    </row>
    <row r="86" spans="1:11" x14ac:dyDescent="0.25">
      <c r="A86" t="s">
        <v>13</v>
      </c>
      <c r="B86" t="s">
        <v>32</v>
      </c>
      <c r="C86" t="s">
        <v>58</v>
      </c>
      <c r="D86" t="s">
        <v>57</v>
      </c>
      <c r="E86" s="2">
        <v>0.76566837517325004</v>
      </c>
      <c r="F86" s="2">
        <v>0.47936081242532802</v>
      </c>
      <c r="G86" s="2">
        <v>0.70400116821005998</v>
      </c>
      <c r="H86" s="2">
        <v>3.0129876176204098</v>
      </c>
      <c r="I86" s="5">
        <v>21.8854838709677</v>
      </c>
      <c r="J86" s="5">
        <v>6.6322142337148504</v>
      </c>
      <c r="K86" s="5">
        <v>31</v>
      </c>
    </row>
    <row r="87" spans="1:11" x14ac:dyDescent="0.25">
      <c r="A87" t="s">
        <v>15</v>
      </c>
      <c r="B87" t="s">
        <v>32</v>
      </c>
      <c r="C87" t="s">
        <v>58</v>
      </c>
      <c r="D87" t="s">
        <v>57</v>
      </c>
      <c r="E87" s="2">
        <v>0.76551295405663899</v>
      </c>
      <c r="F87" s="2">
        <v>0.46571103188750201</v>
      </c>
      <c r="G87" s="2">
        <v>0.70392029028463299</v>
      </c>
      <c r="H87" s="2">
        <v>3.01035717278502</v>
      </c>
      <c r="I87" s="5">
        <v>21.148395721925102</v>
      </c>
      <c r="J87" s="5">
        <v>6.9608770500772499</v>
      </c>
      <c r="K87" s="5">
        <v>31</v>
      </c>
    </row>
    <row r="88" spans="1:11" x14ac:dyDescent="0.25">
      <c r="A88" t="s">
        <v>12</v>
      </c>
      <c r="B88" t="s">
        <v>32</v>
      </c>
      <c r="C88" t="s">
        <v>58</v>
      </c>
      <c r="D88" t="s">
        <v>57</v>
      </c>
      <c r="E88" s="2">
        <v>0.76422136981686395</v>
      </c>
      <c r="F88" s="2">
        <v>0.50308641975308599</v>
      </c>
      <c r="G88" s="2">
        <v>0.69993764111580403</v>
      </c>
      <c r="H88" s="2">
        <v>2.97340721655226</v>
      </c>
      <c r="I88" s="5">
        <v>23.1666666666666</v>
      </c>
      <c r="J88" s="5">
        <v>6.0891165631003696</v>
      </c>
      <c r="K88" s="5">
        <v>27.5</v>
      </c>
    </row>
    <row r="89" spans="1:11" x14ac:dyDescent="0.25">
      <c r="A89" t="s">
        <v>14</v>
      </c>
      <c r="B89" t="s">
        <v>32</v>
      </c>
      <c r="C89" t="s">
        <v>58</v>
      </c>
      <c r="D89" t="s">
        <v>57</v>
      </c>
      <c r="E89" s="2">
        <v>0.75333948025439101</v>
      </c>
      <c r="F89" s="2">
        <v>0.51158730158730104</v>
      </c>
      <c r="G89" s="2">
        <v>0.69116800911754195</v>
      </c>
      <c r="H89" s="2">
        <v>2.7899221181723699</v>
      </c>
      <c r="I89" s="5">
        <v>23.625714285714299</v>
      </c>
      <c r="J89" s="5">
        <v>4.1323397383302103</v>
      </c>
      <c r="K89" s="5">
        <v>25</v>
      </c>
    </row>
    <row r="90" spans="1:11" x14ac:dyDescent="0.25">
      <c r="A90" t="s">
        <v>27</v>
      </c>
      <c r="B90" t="s">
        <v>32</v>
      </c>
      <c r="C90" t="s">
        <v>58</v>
      </c>
      <c r="D90" t="s">
        <v>57</v>
      </c>
      <c r="E90" s="2">
        <v>0.72374047092989502</v>
      </c>
      <c r="F90" s="2">
        <v>0.46296296296296202</v>
      </c>
      <c r="G90" s="2">
        <v>0.68208081145935595</v>
      </c>
      <c r="H90" s="2">
        <v>2.47495637706007</v>
      </c>
      <c r="I90" s="5">
        <v>21</v>
      </c>
      <c r="J90" s="5">
        <v>255.06304735946199</v>
      </c>
      <c r="K90" s="5">
        <v>17.5</v>
      </c>
    </row>
    <row r="91" spans="1:11" x14ac:dyDescent="0.25">
      <c r="A91" t="s">
        <v>28</v>
      </c>
      <c r="B91" t="s">
        <v>32</v>
      </c>
      <c r="C91" t="s">
        <v>58</v>
      </c>
      <c r="D91" t="s">
        <v>57</v>
      </c>
      <c r="E91" s="2">
        <v>0.66987536828176397</v>
      </c>
      <c r="F91" s="2">
        <v>0.39544753086419698</v>
      </c>
      <c r="G91" s="2">
        <v>0.65896947059644295</v>
      </c>
      <c r="H91" s="2">
        <v>2.0078413864473101</v>
      </c>
      <c r="I91" s="5">
        <v>17.3541666666666</v>
      </c>
      <c r="J91" s="5">
        <v>87.054561799389603</v>
      </c>
      <c r="K91" s="5">
        <v>12</v>
      </c>
    </row>
    <row r="92" spans="1:11" x14ac:dyDescent="0.25">
      <c r="A92" t="s">
        <v>20</v>
      </c>
      <c r="B92" t="s">
        <v>59</v>
      </c>
      <c r="C92" t="s">
        <v>58</v>
      </c>
      <c r="D92" t="s">
        <v>57</v>
      </c>
      <c r="E92" s="2">
        <v>0.67174567847709699</v>
      </c>
      <c r="F92" s="2">
        <v>0.471981721981722</v>
      </c>
      <c r="G92" s="2">
        <v>0.63737188190224103</v>
      </c>
      <c r="H92" s="2">
        <v>1.9528539263140401</v>
      </c>
      <c r="I92" s="5">
        <v>21.4870129870129</v>
      </c>
      <c r="J92" s="5">
        <v>332.96145371239498</v>
      </c>
      <c r="K92" s="5">
        <v>30</v>
      </c>
    </row>
    <row r="93" spans="1:11" x14ac:dyDescent="0.25">
      <c r="A93" t="s">
        <v>17</v>
      </c>
      <c r="B93" t="s">
        <v>59</v>
      </c>
      <c r="C93" t="s">
        <v>58</v>
      </c>
      <c r="D93" t="s">
        <v>57</v>
      </c>
      <c r="E93" s="2">
        <v>0.656753522917633</v>
      </c>
      <c r="F93" s="2">
        <v>0.45568264342774101</v>
      </c>
      <c r="G93" s="2">
        <v>0.63579161477252499</v>
      </c>
      <c r="H93" s="2">
        <v>1.8792208713827701</v>
      </c>
      <c r="I93" s="5">
        <v>20.606862745097999</v>
      </c>
      <c r="J93" s="5">
        <v>246.411284691681</v>
      </c>
      <c r="K93" s="5">
        <v>28</v>
      </c>
    </row>
    <row r="94" spans="1:11" x14ac:dyDescent="0.25">
      <c r="A94" t="s">
        <v>10</v>
      </c>
      <c r="B94" t="s">
        <v>59</v>
      </c>
      <c r="C94" t="s">
        <v>58</v>
      </c>
      <c r="D94" t="s">
        <v>57</v>
      </c>
      <c r="E94" s="2">
        <v>0.66380898388089504</v>
      </c>
      <c r="F94" s="2">
        <v>0.50278964862298103</v>
      </c>
      <c r="G94" s="2">
        <v>0.62790180600261203</v>
      </c>
      <c r="H94" s="2">
        <v>1.8647514380210499</v>
      </c>
      <c r="I94" s="5">
        <v>23.150641025641001</v>
      </c>
      <c r="J94" s="5">
        <v>140.42281487616299</v>
      </c>
      <c r="K94" s="5">
        <v>29</v>
      </c>
    </row>
    <row r="95" spans="1:11" x14ac:dyDescent="0.25">
      <c r="A95" t="s">
        <v>12</v>
      </c>
      <c r="B95" t="s">
        <v>59</v>
      </c>
      <c r="C95" t="s">
        <v>58</v>
      </c>
      <c r="D95" t="s">
        <v>57</v>
      </c>
      <c r="E95" s="2">
        <v>0.66102445079128702</v>
      </c>
      <c r="F95" s="2">
        <v>0.48659755770263002</v>
      </c>
      <c r="G95" s="2">
        <v>0.62934065668885797</v>
      </c>
      <c r="H95" s="2">
        <v>1.8617609006143401</v>
      </c>
      <c r="I95" s="5">
        <v>22.276268115941999</v>
      </c>
      <c r="J95" s="5">
        <v>5.42309507402652</v>
      </c>
      <c r="K95" s="5">
        <v>26</v>
      </c>
    </row>
    <row r="96" spans="1:11" x14ac:dyDescent="0.25">
      <c r="A96" t="s">
        <v>16</v>
      </c>
      <c r="B96" t="s">
        <v>59</v>
      </c>
      <c r="C96" t="s">
        <v>58</v>
      </c>
      <c r="D96" t="s">
        <v>57</v>
      </c>
      <c r="E96" s="2">
        <v>0.64164488370160699</v>
      </c>
      <c r="F96" s="2">
        <v>0.51584295334295305</v>
      </c>
      <c r="G96" s="2">
        <v>0.62483527199381395</v>
      </c>
      <c r="H96" s="2">
        <v>1.7552373322181101</v>
      </c>
      <c r="I96" s="5">
        <v>23.855519480519401</v>
      </c>
      <c r="J96" s="5">
        <v>142.38253818795999</v>
      </c>
      <c r="K96" s="5">
        <v>28.5</v>
      </c>
    </row>
    <row r="97" spans="1:11" x14ac:dyDescent="0.25">
      <c r="A97" t="s">
        <v>22</v>
      </c>
      <c r="B97" t="s">
        <v>59</v>
      </c>
      <c r="C97" t="s">
        <v>58</v>
      </c>
      <c r="D97" t="s">
        <v>57</v>
      </c>
      <c r="E97" s="2">
        <v>0.63734363822066598</v>
      </c>
      <c r="F97" s="2">
        <v>0.48633014735165198</v>
      </c>
      <c r="G97" s="2">
        <v>0.625214918772386</v>
      </c>
      <c r="H97" s="2">
        <v>1.7415732264554999</v>
      </c>
      <c r="I97" s="5">
        <v>22.261827956989201</v>
      </c>
      <c r="J97" s="5">
        <v>131.19952300307099</v>
      </c>
      <c r="K97" s="5">
        <v>28.5</v>
      </c>
    </row>
    <row r="98" spans="1:11" x14ac:dyDescent="0.25">
      <c r="A98" t="s">
        <v>19</v>
      </c>
      <c r="B98" t="s">
        <v>59</v>
      </c>
      <c r="C98" t="s">
        <v>58</v>
      </c>
      <c r="D98" t="s">
        <v>57</v>
      </c>
      <c r="E98" s="2">
        <v>0.61979434715305404</v>
      </c>
      <c r="F98" s="2">
        <v>0.49080009496676102</v>
      </c>
      <c r="G98" s="2">
        <v>0.62314529767034599</v>
      </c>
      <c r="H98" s="2">
        <v>1.6474981657963199</v>
      </c>
      <c r="I98" s="5">
        <v>22.503205128205</v>
      </c>
      <c r="J98" s="5">
        <v>88.998272551087695</v>
      </c>
      <c r="K98" s="5">
        <v>28</v>
      </c>
    </row>
    <row r="99" spans="1:11" x14ac:dyDescent="0.25">
      <c r="A99" t="s">
        <v>18</v>
      </c>
      <c r="B99" t="s">
        <v>59</v>
      </c>
      <c r="C99" t="s">
        <v>58</v>
      </c>
      <c r="D99" t="s">
        <v>57</v>
      </c>
      <c r="E99" s="2">
        <v>0.61173581950952305</v>
      </c>
      <c r="F99" s="2">
        <v>0.46725146198830397</v>
      </c>
      <c r="G99" s="2">
        <v>0.62438858214412096</v>
      </c>
      <c r="H99" s="2">
        <v>1.6136918254628001</v>
      </c>
      <c r="I99" s="5">
        <v>21.231578947368298</v>
      </c>
      <c r="J99" s="5">
        <v>164.74694540745199</v>
      </c>
      <c r="K99" s="5">
        <v>27</v>
      </c>
    </row>
    <row r="100" spans="1:11" x14ac:dyDescent="0.25">
      <c r="A100" t="s">
        <v>26</v>
      </c>
      <c r="B100" t="s">
        <v>59</v>
      </c>
      <c r="C100" t="s">
        <v>58</v>
      </c>
      <c r="D100" t="s">
        <v>57</v>
      </c>
      <c r="E100" s="2">
        <v>0.69155970034813896</v>
      </c>
      <c r="F100" s="2">
        <v>0.68106995884773602</v>
      </c>
      <c r="G100" s="2">
        <v>0.45173752423531599</v>
      </c>
      <c r="H100" s="2">
        <v>1.48219366956942</v>
      </c>
      <c r="I100" s="5">
        <v>32.7777777777778</v>
      </c>
      <c r="J100" s="5">
        <v>600.894174221095</v>
      </c>
      <c r="K100" s="5">
        <v>8</v>
      </c>
    </row>
    <row r="101" spans="1:11" x14ac:dyDescent="0.25">
      <c r="A101" t="s">
        <v>25</v>
      </c>
      <c r="B101" t="s">
        <v>59</v>
      </c>
      <c r="C101" t="s">
        <v>58</v>
      </c>
      <c r="D101" t="s">
        <v>57</v>
      </c>
      <c r="E101" s="2">
        <v>0.63018084878795499</v>
      </c>
      <c r="F101" s="2">
        <v>0.64138741916519604</v>
      </c>
      <c r="G101" s="2">
        <v>0.433619893518643</v>
      </c>
      <c r="H101" s="2">
        <v>1.3091751245393799</v>
      </c>
      <c r="I101" s="5">
        <v>30.634920634920601</v>
      </c>
      <c r="J101" s="5">
        <v>512.84440466771503</v>
      </c>
      <c r="K101" s="5">
        <v>10</v>
      </c>
    </row>
    <row r="102" spans="1:11" x14ac:dyDescent="0.25">
      <c r="A102" t="s">
        <v>13</v>
      </c>
      <c r="B102" t="s">
        <v>59</v>
      </c>
      <c r="C102" t="s">
        <v>58</v>
      </c>
      <c r="D102" t="s">
        <v>57</v>
      </c>
      <c r="E102" s="2">
        <v>0.54035277524938996</v>
      </c>
      <c r="F102" s="2">
        <v>0.44491890959282299</v>
      </c>
      <c r="G102" s="2">
        <v>0.60727478276131897</v>
      </c>
      <c r="H102" s="2">
        <v>1.30473496071703</v>
      </c>
      <c r="I102" s="5">
        <v>20.025621118012399</v>
      </c>
      <c r="J102" s="5">
        <v>6.4477369962116402</v>
      </c>
      <c r="K102" s="5">
        <v>27</v>
      </c>
    </row>
    <row r="103" spans="1:11" x14ac:dyDescent="0.25">
      <c r="A103" t="s">
        <v>27</v>
      </c>
      <c r="B103" t="s">
        <v>59</v>
      </c>
      <c r="C103" t="s">
        <v>58</v>
      </c>
      <c r="D103" t="s">
        <v>57</v>
      </c>
      <c r="E103" s="2">
        <v>0.53022313776251095</v>
      </c>
      <c r="F103" s="2">
        <v>0.48104056437389697</v>
      </c>
      <c r="G103" s="2">
        <v>0.56798927296089396</v>
      </c>
      <c r="H103" s="2">
        <v>1.22504873308943</v>
      </c>
      <c r="I103" s="5">
        <v>21.976190476190499</v>
      </c>
      <c r="J103" s="5">
        <v>177.85853573666699</v>
      </c>
      <c r="K103" s="5">
        <v>19</v>
      </c>
    </row>
    <row r="104" spans="1:11" x14ac:dyDescent="0.25">
      <c r="A104" t="s">
        <v>14</v>
      </c>
      <c r="B104" t="s">
        <v>59</v>
      </c>
      <c r="C104" t="s">
        <v>58</v>
      </c>
      <c r="D104" t="s">
        <v>57</v>
      </c>
      <c r="E104" s="2">
        <v>0.52171323499298405</v>
      </c>
      <c r="F104" s="2">
        <v>0.46276455026454999</v>
      </c>
      <c r="G104" s="2">
        <v>0.55681740015647796</v>
      </c>
      <c r="H104" s="2">
        <v>1.21424179201819</v>
      </c>
      <c r="I104" s="5">
        <v>20.9892857142857</v>
      </c>
      <c r="J104" s="5">
        <v>4.2546016758208198</v>
      </c>
      <c r="K104" s="5">
        <v>20</v>
      </c>
    </row>
    <row r="105" spans="1:11" x14ac:dyDescent="0.25">
      <c r="A105" t="s">
        <v>24</v>
      </c>
      <c r="B105" t="s">
        <v>59</v>
      </c>
      <c r="C105" t="s">
        <v>58</v>
      </c>
      <c r="D105" t="s">
        <v>57</v>
      </c>
      <c r="E105" s="2">
        <v>0.52997097784522296</v>
      </c>
      <c r="F105" s="2">
        <v>0.49814814814814801</v>
      </c>
      <c r="G105" s="2">
        <v>0.53947827851793395</v>
      </c>
      <c r="H105" s="2">
        <v>1.1485722209985001</v>
      </c>
      <c r="I105" s="5">
        <v>22.9</v>
      </c>
      <c r="J105" s="5">
        <v>188.33376721169299</v>
      </c>
      <c r="K105" s="5">
        <v>30.5</v>
      </c>
    </row>
    <row r="106" spans="1:11" x14ac:dyDescent="0.25">
      <c r="A106" t="s">
        <v>15</v>
      </c>
      <c r="B106" t="s">
        <v>59</v>
      </c>
      <c r="C106" t="s">
        <v>58</v>
      </c>
      <c r="D106" t="s">
        <v>57</v>
      </c>
      <c r="E106" s="2">
        <v>0.51812336216829702</v>
      </c>
      <c r="F106" s="2">
        <v>0.461826684696867</v>
      </c>
      <c r="G106" s="2">
        <v>0.48078683576376602</v>
      </c>
      <c r="H106" s="2">
        <v>0.982916933446777</v>
      </c>
      <c r="I106" s="5">
        <v>20.9386409736308</v>
      </c>
      <c r="J106" s="5">
        <v>8.5524445896074202</v>
      </c>
      <c r="K106" s="5">
        <v>28</v>
      </c>
    </row>
    <row r="107" spans="1:11" x14ac:dyDescent="0.25">
      <c r="A107" t="s">
        <v>21</v>
      </c>
      <c r="B107" t="s">
        <v>59</v>
      </c>
      <c r="C107" t="s">
        <v>58</v>
      </c>
      <c r="D107" t="s">
        <v>57</v>
      </c>
      <c r="E107" s="2">
        <v>0.49466137034875002</v>
      </c>
      <c r="F107" s="2">
        <v>0.48016750171922601</v>
      </c>
      <c r="G107" s="2">
        <v>0.46788170407476398</v>
      </c>
      <c r="H107" s="2">
        <v>0.98098094161289096</v>
      </c>
      <c r="I107" s="5">
        <v>21.929045092838201</v>
      </c>
      <c r="J107" s="5">
        <v>118.82118338564401</v>
      </c>
      <c r="K107" s="5">
        <v>28</v>
      </c>
    </row>
    <row r="108" spans="1:11" x14ac:dyDescent="0.25">
      <c r="A108" t="s">
        <v>23</v>
      </c>
      <c r="B108" t="s">
        <v>59</v>
      </c>
      <c r="C108" t="s">
        <v>58</v>
      </c>
      <c r="D108" t="s">
        <v>57</v>
      </c>
      <c r="E108" s="2">
        <v>0.50346906853948303</v>
      </c>
      <c r="F108" s="2">
        <v>0.46710336587978302</v>
      </c>
      <c r="G108" s="2">
        <v>0.46194202791205702</v>
      </c>
      <c r="H108" s="2">
        <v>0.93424174488352296</v>
      </c>
      <c r="I108" s="5">
        <v>21.223581757508299</v>
      </c>
      <c r="J108" s="5">
        <v>261.96810814486298</v>
      </c>
      <c r="K108" s="5">
        <v>30</v>
      </c>
    </row>
    <row r="109" spans="1:11" x14ac:dyDescent="0.25">
      <c r="A109" t="s">
        <v>28</v>
      </c>
      <c r="B109" t="s">
        <v>59</v>
      </c>
      <c r="C109" t="s">
        <v>58</v>
      </c>
      <c r="D109" t="s">
        <v>57</v>
      </c>
      <c r="E109" s="2">
        <v>0.42865335151495698</v>
      </c>
      <c r="F109" s="2">
        <v>0.46824548907882202</v>
      </c>
      <c r="G109" s="2">
        <v>0.42190364039839801</v>
      </c>
      <c r="H109" s="2">
        <v>0.727178857933509</v>
      </c>
      <c r="I109" s="5">
        <v>21.285256410256402</v>
      </c>
      <c r="J109" s="5">
        <v>69.057364085945594</v>
      </c>
      <c r="K109" s="5">
        <v>14</v>
      </c>
    </row>
    <row r="110" spans="1:11" x14ac:dyDescent="0.25">
      <c r="A110" t="s">
        <v>10</v>
      </c>
      <c r="B110" t="s">
        <v>11</v>
      </c>
      <c r="C110" t="s">
        <v>58</v>
      </c>
      <c r="D110" t="s">
        <v>56</v>
      </c>
      <c r="E110" s="2">
        <v>0.78238696230365601</v>
      </c>
      <c r="F110" s="2">
        <v>2.1232829087728999E-2</v>
      </c>
      <c r="G110" s="2">
        <v>0.88462096135615698</v>
      </c>
      <c r="H110" s="2">
        <v>4.0900538907781696</v>
      </c>
      <c r="I110" s="5">
        <v>22.438735177865599</v>
      </c>
      <c r="J110" s="5">
        <v>15.0706950322898</v>
      </c>
      <c r="K110" s="5">
        <v>22</v>
      </c>
    </row>
    <row r="111" spans="1:11" x14ac:dyDescent="0.25">
      <c r="A111" t="s">
        <v>18</v>
      </c>
      <c r="B111" t="s">
        <v>11</v>
      </c>
      <c r="C111" t="s">
        <v>58</v>
      </c>
      <c r="D111" t="s">
        <v>56</v>
      </c>
      <c r="E111" s="2">
        <v>0.76977077278856498</v>
      </c>
      <c r="F111" s="2">
        <v>1.44095528748363E-2</v>
      </c>
      <c r="G111" s="2">
        <v>0.87647535108010899</v>
      </c>
      <c r="H111" s="2">
        <v>3.8010120546584498</v>
      </c>
      <c r="I111" s="5">
        <v>20.659442724458199</v>
      </c>
      <c r="J111" s="5">
        <v>10.2276515310819</v>
      </c>
      <c r="K111" s="5">
        <v>17</v>
      </c>
    </row>
    <row r="112" spans="1:11" x14ac:dyDescent="0.25">
      <c r="A112" t="s">
        <v>22</v>
      </c>
      <c r="B112" t="s">
        <v>11</v>
      </c>
      <c r="C112" t="s">
        <v>58</v>
      </c>
      <c r="D112" t="s">
        <v>56</v>
      </c>
      <c r="E112" s="2">
        <v>0.76857559140568699</v>
      </c>
      <c r="F112" s="2">
        <v>8.9441581413992697E-3</v>
      </c>
      <c r="G112" s="2">
        <v>0.87603621812504096</v>
      </c>
      <c r="H112" s="2">
        <v>3.7657277207658399</v>
      </c>
      <c r="I112" s="5">
        <v>22.389705882352899</v>
      </c>
      <c r="J112" s="5">
        <v>6.34840883014982</v>
      </c>
      <c r="K112" s="5">
        <v>16</v>
      </c>
    </row>
    <row r="113" spans="1:11" x14ac:dyDescent="0.25">
      <c r="A113" t="s">
        <v>12</v>
      </c>
      <c r="B113" t="s">
        <v>11</v>
      </c>
      <c r="C113" t="s">
        <v>58</v>
      </c>
      <c r="D113" t="s">
        <v>56</v>
      </c>
      <c r="E113" s="2">
        <v>0.75605367053176298</v>
      </c>
      <c r="F113" s="2">
        <v>5.6433430670419001E-3</v>
      </c>
      <c r="G113" s="2">
        <v>0.886056554321071</v>
      </c>
      <c r="H113" s="2">
        <v>3.62171981484008</v>
      </c>
      <c r="I113" s="5">
        <v>22.1311688311688</v>
      </c>
      <c r="J113" s="5">
        <v>4.0055473519130702</v>
      </c>
      <c r="K113" s="5">
        <v>37</v>
      </c>
    </row>
    <row r="114" spans="1:11" x14ac:dyDescent="0.25">
      <c r="A114" t="s">
        <v>16</v>
      </c>
      <c r="B114" t="s">
        <v>11</v>
      </c>
      <c r="C114" t="s">
        <v>58</v>
      </c>
      <c r="D114" t="s">
        <v>56</v>
      </c>
      <c r="E114" s="2">
        <v>0.75810230180688098</v>
      </c>
      <c r="F114" s="2">
        <v>1.3708916434562299E-2</v>
      </c>
      <c r="G114" s="2">
        <v>0.87724912350265805</v>
      </c>
      <c r="H114" s="2">
        <v>3.5965919723612298</v>
      </c>
      <c r="I114" s="5">
        <v>20.864145658263201</v>
      </c>
      <c r="J114" s="5">
        <v>9.7303518977523602</v>
      </c>
      <c r="K114" s="5">
        <v>18</v>
      </c>
    </row>
    <row r="115" spans="1:11" x14ac:dyDescent="0.25">
      <c r="A115" t="s">
        <v>17</v>
      </c>
      <c r="B115" t="s">
        <v>11</v>
      </c>
      <c r="C115" t="s">
        <v>58</v>
      </c>
      <c r="D115" t="s">
        <v>56</v>
      </c>
      <c r="E115" s="2">
        <v>0.75344346377709903</v>
      </c>
      <c r="F115" s="2">
        <v>6.9030241089679201E-2</v>
      </c>
      <c r="G115" s="2">
        <v>0.87302340635061704</v>
      </c>
      <c r="H115" s="2">
        <v>3.5219929139841701</v>
      </c>
      <c r="I115" s="5">
        <v>18</v>
      </c>
      <c r="J115" s="5">
        <v>48.996471792316903</v>
      </c>
      <c r="K115" s="5">
        <v>17</v>
      </c>
    </row>
    <row r="116" spans="1:11" x14ac:dyDescent="0.25">
      <c r="A116" t="s">
        <v>21</v>
      </c>
      <c r="B116" t="s">
        <v>11</v>
      </c>
      <c r="C116" t="s">
        <v>58</v>
      </c>
      <c r="D116" t="s">
        <v>56</v>
      </c>
      <c r="E116" s="2">
        <v>0.74879416597830795</v>
      </c>
      <c r="F116" s="2">
        <v>7.0028139741037604E-3</v>
      </c>
      <c r="G116" s="2">
        <v>0.87400305600213601</v>
      </c>
      <c r="H116" s="2">
        <v>3.4816714412315499</v>
      </c>
      <c r="I116" s="5">
        <v>17.522727272727199</v>
      </c>
      <c r="J116" s="5">
        <v>4.9704763004270696</v>
      </c>
      <c r="K116" s="5">
        <v>15</v>
      </c>
    </row>
    <row r="117" spans="1:11" x14ac:dyDescent="0.25">
      <c r="A117" t="s">
        <v>13</v>
      </c>
      <c r="B117" t="s">
        <v>11</v>
      </c>
      <c r="C117" t="s">
        <v>58</v>
      </c>
      <c r="D117" t="s">
        <v>56</v>
      </c>
      <c r="E117" s="2">
        <v>0.74394990829153596</v>
      </c>
      <c r="F117" s="2">
        <v>5.3952932652257804E-3</v>
      </c>
      <c r="G117" s="2">
        <v>0.88596912330685496</v>
      </c>
      <c r="H117" s="2">
        <v>3.42741956375336</v>
      </c>
      <c r="I117" s="5">
        <v>19.442424242424199</v>
      </c>
      <c r="J117" s="5">
        <v>3.8294858906473599</v>
      </c>
      <c r="K117" s="5">
        <v>31</v>
      </c>
    </row>
    <row r="118" spans="1:11" x14ac:dyDescent="0.25">
      <c r="A118" t="s">
        <v>15</v>
      </c>
      <c r="B118" t="s">
        <v>11</v>
      </c>
      <c r="C118" t="s">
        <v>58</v>
      </c>
      <c r="D118" t="s">
        <v>56</v>
      </c>
      <c r="E118" s="2">
        <v>0.73985040897104504</v>
      </c>
      <c r="F118" s="2">
        <v>5.5138038484099303E-3</v>
      </c>
      <c r="G118" s="2">
        <v>0.88377387537532703</v>
      </c>
      <c r="H118" s="2">
        <v>3.4086245137570801</v>
      </c>
      <c r="I118" s="5">
        <v>18.843596059113299</v>
      </c>
      <c r="J118" s="5">
        <v>3.9136026538863802</v>
      </c>
      <c r="K118" s="5">
        <v>30.5</v>
      </c>
    </row>
    <row r="119" spans="1:11" x14ac:dyDescent="0.25">
      <c r="A119" t="s">
        <v>14</v>
      </c>
      <c r="B119" t="s">
        <v>11</v>
      </c>
      <c r="C119" t="s">
        <v>58</v>
      </c>
      <c r="D119" t="s">
        <v>56</v>
      </c>
      <c r="E119" s="2">
        <v>0.74020223894339898</v>
      </c>
      <c r="F119" s="2">
        <v>5.3453256812634803E-3</v>
      </c>
      <c r="G119" s="2">
        <v>0.88445169299916704</v>
      </c>
      <c r="H119" s="2">
        <v>3.4038130076011002</v>
      </c>
      <c r="I119" s="5">
        <v>19.026054590570698</v>
      </c>
      <c r="J119" s="5">
        <v>3.7940197633458599</v>
      </c>
      <c r="K119" s="5">
        <v>29</v>
      </c>
    </row>
    <row r="120" spans="1:11" x14ac:dyDescent="0.25">
      <c r="A120" t="s">
        <v>19</v>
      </c>
      <c r="B120" t="s">
        <v>11</v>
      </c>
      <c r="C120" t="s">
        <v>58</v>
      </c>
      <c r="D120" t="s">
        <v>56</v>
      </c>
      <c r="E120" s="2">
        <v>0.74245941030043605</v>
      </c>
      <c r="F120" s="2">
        <v>2.56133936958176E-2</v>
      </c>
      <c r="G120" s="2">
        <v>0.87587734983591004</v>
      </c>
      <c r="H120" s="2">
        <v>3.3800536934343901</v>
      </c>
      <c r="I120" s="5">
        <v>20.015625</v>
      </c>
      <c r="J120" s="5">
        <v>18.179944063823701</v>
      </c>
      <c r="K120" s="5">
        <v>28.5</v>
      </c>
    </row>
    <row r="121" spans="1:11" x14ac:dyDescent="0.25">
      <c r="A121" t="s">
        <v>20</v>
      </c>
      <c r="B121" t="s">
        <v>11</v>
      </c>
      <c r="C121" t="s">
        <v>58</v>
      </c>
      <c r="D121" t="s">
        <v>56</v>
      </c>
      <c r="E121" s="2">
        <v>0.73618554899662303</v>
      </c>
      <c r="F121" s="2">
        <v>9.9714259058957894E-2</v>
      </c>
      <c r="G121" s="2">
        <v>0.858677701157184</v>
      </c>
      <c r="H121" s="2">
        <v>3.2567239462044699</v>
      </c>
      <c r="I121" s="5">
        <v>17.1111111111111</v>
      </c>
      <c r="J121" s="5">
        <v>70.775457309020894</v>
      </c>
      <c r="K121" s="5">
        <v>12.5</v>
      </c>
    </row>
    <row r="122" spans="1:11" x14ac:dyDescent="0.25">
      <c r="A122" t="s">
        <v>24</v>
      </c>
      <c r="B122" t="s">
        <v>11</v>
      </c>
      <c r="C122" t="s">
        <v>58</v>
      </c>
      <c r="D122" t="s">
        <v>56</v>
      </c>
      <c r="E122" s="2">
        <v>0.72912750527020598</v>
      </c>
      <c r="F122" s="2">
        <v>9.8260421198967506E-3</v>
      </c>
      <c r="G122" s="2">
        <v>0.87306470970095196</v>
      </c>
      <c r="H122" s="2">
        <v>3.20799258082865</v>
      </c>
      <c r="I122" s="5">
        <v>21.454761904761899</v>
      </c>
      <c r="J122" s="5">
        <v>6.9743548328649601</v>
      </c>
      <c r="K122" s="5">
        <v>26</v>
      </c>
    </row>
    <row r="123" spans="1:11" x14ac:dyDescent="0.25">
      <c r="A123" t="s">
        <v>23</v>
      </c>
      <c r="B123" t="s">
        <v>11</v>
      </c>
      <c r="C123" t="s">
        <v>58</v>
      </c>
      <c r="D123" t="s">
        <v>56</v>
      </c>
      <c r="E123" s="2">
        <v>0.72536027807562398</v>
      </c>
      <c r="F123" s="2">
        <v>7.7622114934226098E-3</v>
      </c>
      <c r="G123" s="2">
        <v>0.86940075122012395</v>
      </c>
      <c r="H123" s="2">
        <v>3.1874657207746702</v>
      </c>
      <c r="I123" s="5">
        <v>16.334415584415598</v>
      </c>
      <c r="J123" s="5">
        <v>5.5094835318537001</v>
      </c>
      <c r="K123" s="5">
        <v>12</v>
      </c>
    </row>
    <row r="124" spans="1:11" x14ac:dyDescent="0.25">
      <c r="A124" t="s">
        <v>25</v>
      </c>
      <c r="B124" t="s">
        <v>11</v>
      </c>
      <c r="C124" t="s">
        <v>58</v>
      </c>
      <c r="D124" t="s">
        <v>56</v>
      </c>
      <c r="E124" s="2">
        <v>0.72832819174218699</v>
      </c>
      <c r="F124" s="2">
        <v>0.34142790637217202</v>
      </c>
      <c r="G124" s="2">
        <v>0.64615313842928801</v>
      </c>
      <c r="H124" s="2">
        <v>2.25848692324141</v>
      </c>
      <c r="I124" s="5">
        <v>30.5833333333333</v>
      </c>
      <c r="J124" s="5">
        <v>242.33962564234901</v>
      </c>
      <c r="K124" s="5">
        <v>3</v>
      </c>
    </row>
    <row r="125" spans="1:11" x14ac:dyDescent="0.25">
      <c r="A125" t="s">
        <v>27</v>
      </c>
      <c r="B125" t="s">
        <v>11</v>
      </c>
      <c r="C125" t="s">
        <v>58</v>
      </c>
      <c r="D125" t="s">
        <v>56</v>
      </c>
      <c r="E125" s="2">
        <v>0.620665954116283</v>
      </c>
      <c r="F125" s="2">
        <v>8.4096852922596305E-2</v>
      </c>
      <c r="G125" s="2">
        <v>0.78631901456952202</v>
      </c>
      <c r="H125" s="2">
        <v>2.0676535687150199</v>
      </c>
      <c r="I125" s="5">
        <v>17.95</v>
      </c>
      <c r="J125" s="5">
        <v>59.690492413196402</v>
      </c>
      <c r="K125" s="5">
        <v>20</v>
      </c>
    </row>
    <row r="126" spans="1:11" x14ac:dyDescent="0.25">
      <c r="A126" t="s">
        <v>26</v>
      </c>
      <c r="B126" t="s">
        <v>11</v>
      </c>
      <c r="C126" t="s">
        <v>58</v>
      </c>
      <c r="D126" t="s">
        <v>56</v>
      </c>
      <c r="E126" s="2">
        <v>0.73801018466314094</v>
      </c>
      <c r="F126" s="2">
        <v>0.529296875</v>
      </c>
      <c r="G126" s="2">
        <v>0.55923725599862895</v>
      </c>
      <c r="H126" s="2">
        <v>1.8274515876775601</v>
      </c>
      <c r="I126" s="5">
        <v>29.5</v>
      </c>
      <c r="J126" s="5">
        <v>375.68577186349</v>
      </c>
      <c r="K126" s="5">
        <v>2</v>
      </c>
    </row>
    <row r="127" spans="1:11" x14ac:dyDescent="0.25">
      <c r="A127" t="s">
        <v>28</v>
      </c>
      <c r="B127" t="s">
        <v>11</v>
      </c>
      <c r="C127" t="s">
        <v>58</v>
      </c>
      <c r="D127" t="s">
        <v>56</v>
      </c>
      <c r="E127" s="2">
        <v>0.57834951055538297</v>
      </c>
      <c r="F127" s="2">
        <v>7.8089454586747195E-2</v>
      </c>
      <c r="G127" s="2">
        <v>0.68057398313776796</v>
      </c>
      <c r="H127" s="2">
        <v>1.56678812514778</v>
      </c>
      <c r="I127" s="5">
        <v>25.035714285714199</v>
      </c>
      <c r="J127" s="5">
        <v>55.426544924946199</v>
      </c>
      <c r="K127" s="5">
        <v>20.5</v>
      </c>
    </row>
    <row r="128" spans="1:11" x14ac:dyDescent="0.25">
      <c r="A128" t="s">
        <v>12</v>
      </c>
      <c r="B128" t="s">
        <v>29</v>
      </c>
      <c r="C128" t="s">
        <v>58</v>
      </c>
      <c r="D128" t="s">
        <v>56</v>
      </c>
      <c r="E128" s="2">
        <v>0.71964869148627297</v>
      </c>
      <c r="F128" s="2">
        <v>5.7100246976534699E-3</v>
      </c>
      <c r="G128" s="2">
        <v>0.79275365869970105</v>
      </c>
      <c r="H128" s="2">
        <v>2.8101095072778399</v>
      </c>
      <c r="I128" s="5">
        <v>27.984848484848499</v>
      </c>
      <c r="J128" s="5">
        <v>4.0528768205886996</v>
      </c>
      <c r="K128" s="5">
        <v>38.5</v>
      </c>
    </row>
    <row r="129" spans="1:11" x14ac:dyDescent="0.25">
      <c r="A129" t="s">
        <v>10</v>
      </c>
      <c r="B129" t="s">
        <v>29</v>
      </c>
      <c r="C129" t="s">
        <v>58</v>
      </c>
      <c r="D129" t="s">
        <v>56</v>
      </c>
      <c r="E129" s="2">
        <v>0.72014451648886701</v>
      </c>
      <c r="F129" s="2">
        <v>1.6455078194386599E-2</v>
      </c>
      <c r="G129" s="2">
        <v>0.78942529948740103</v>
      </c>
      <c r="H129" s="2">
        <v>2.8017198725094898</v>
      </c>
      <c r="I129" s="5">
        <v>24.486842105263101</v>
      </c>
      <c r="J129" s="5">
        <v>11.679530041684499</v>
      </c>
      <c r="K129" s="5">
        <v>22</v>
      </c>
    </row>
    <row r="130" spans="1:11" x14ac:dyDescent="0.25">
      <c r="A130" t="s">
        <v>16</v>
      </c>
      <c r="B130" t="s">
        <v>29</v>
      </c>
      <c r="C130" t="s">
        <v>58</v>
      </c>
      <c r="D130" t="s">
        <v>56</v>
      </c>
      <c r="E130" s="2">
        <v>0.71724997384917299</v>
      </c>
      <c r="F130" s="2">
        <v>9.6183613167541392E-3</v>
      </c>
      <c r="G130" s="2">
        <v>0.78229991491592399</v>
      </c>
      <c r="H130" s="2">
        <v>2.7439360613504098</v>
      </c>
      <c r="I130" s="5">
        <v>24.873188405797102</v>
      </c>
      <c r="J130" s="5">
        <v>6.82694658899453</v>
      </c>
      <c r="K130" s="5">
        <v>22</v>
      </c>
    </row>
    <row r="131" spans="1:11" x14ac:dyDescent="0.25">
      <c r="A131" t="s">
        <v>17</v>
      </c>
      <c r="B131" t="s">
        <v>29</v>
      </c>
      <c r="C131" t="s">
        <v>58</v>
      </c>
      <c r="D131" t="s">
        <v>56</v>
      </c>
      <c r="E131" s="2">
        <v>0.71505905492919897</v>
      </c>
      <c r="F131" s="2">
        <v>4.5162398806174099E-2</v>
      </c>
      <c r="G131" s="2">
        <v>0.78245992493473804</v>
      </c>
      <c r="H131" s="2">
        <v>2.7417246495863901</v>
      </c>
      <c r="I131" s="5">
        <v>23.770531400966199</v>
      </c>
      <c r="J131" s="5">
        <v>32.055489945419097</v>
      </c>
      <c r="K131" s="5">
        <v>23</v>
      </c>
    </row>
    <row r="132" spans="1:11" x14ac:dyDescent="0.25">
      <c r="A132" t="s">
        <v>15</v>
      </c>
      <c r="B132" t="s">
        <v>29</v>
      </c>
      <c r="C132" t="s">
        <v>58</v>
      </c>
      <c r="D132" t="s">
        <v>56</v>
      </c>
      <c r="E132" s="2">
        <v>0.71430900957530896</v>
      </c>
      <c r="F132" s="2">
        <v>6.15626292590132E-3</v>
      </c>
      <c r="G132" s="2">
        <v>0.78558468397228198</v>
      </c>
      <c r="H132" s="2">
        <v>2.7284710628854398</v>
      </c>
      <c r="I132" s="5">
        <v>28.030241935483801</v>
      </c>
      <c r="J132" s="5">
        <v>4.3696090008311996</v>
      </c>
      <c r="K132" s="5">
        <v>37</v>
      </c>
    </row>
    <row r="133" spans="1:11" x14ac:dyDescent="0.25">
      <c r="A133" t="s">
        <v>21</v>
      </c>
      <c r="B133" t="s">
        <v>29</v>
      </c>
      <c r="C133" t="s">
        <v>58</v>
      </c>
      <c r="D133" t="s">
        <v>56</v>
      </c>
      <c r="E133" s="2">
        <v>0.71068709806856101</v>
      </c>
      <c r="F133" s="2">
        <v>1.0435268777542099E-2</v>
      </c>
      <c r="G133" s="2">
        <v>0.77696321621731002</v>
      </c>
      <c r="H133" s="2">
        <v>2.6988804799996902</v>
      </c>
      <c r="I133" s="5">
        <v>23.568561872909701</v>
      </c>
      <c r="J133" s="5">
        <v>7.4067733826954996</v>
      </c>
      <c r="K133" s="5">
        <v>20</v>
      </c>
    </row>
    <row r="134" spans="1:11" x14ac:dyDescent="0.25">
      <c r="A134" t="s">
        <v>20</v>
      </c>
      <c r="B134" t="s">
        <v>29</v>
      </c>
      <c r="C134" t="s">
        <v>58</v>
      </c>
      <c r="D134" t="s">
        <v>56</v>
      </c>
      <c r="E134" s="2">
        <v>0.71024772540410597</v>
      </c>
      <c r="F134" s="2">
        <v>7.2547698693861698E-2</v>
      </c>
      <c r="G134" s="2">
        <v>0.77908081850739697</v>
      </c>
      <c r="H134" s="2">
        <v>2.6891283402905799</v>
      </c>
      <c r="I134" s="5">
        <v>22.4673913043478</v>
      </c>
      <c r="J134" s="5">
        <v>51.493102393100997</v>
      </c>
      <c r="K134" s="5">
        <v>18.5</v>
      </c>
    </row>
    <row r="135" spans="1:11" x14ac:dyDescent="0.25">
      <c r="A135" t="s">
        <v>13</v>
      </c>
      <c r="B135" t="s">
        <v>29</v>
      </c>
      <c r="C135" t="s">
        <v>58</v>
      </c>
      <c r="D135" t="s">
        <v>56</v>
      </c>
      <c r="E135" s="2">
        <v>0.70801392324763501</v>
      </c>
      <c r="F135" s="2">
        <v>5.8261272206700399E-3</v>
      </c>
      <c r="G135" s="2">
        <v>0.78286751819808997</v>
      </c>
      <c r="H135" s="2">
        <v>2.6779757039372498</v>
      </c>
      <c r="I135" s="5">
        <v>27.231060606060598</v>
      </c>
      <c r="J135" s="5">
        <v>4.1352843843491698</v>
      </c>
      <c r="K135" s="5">
        <v>32</v>
      </c>
    </row>
    <row r="136" spans="1:11" x14ac:dyDescent="0.25">
      <c r="A136" t="s">
        <v>22</v>
      </c>
      <c r="B136" t="s">
        <v>29</v>
      </c>
      <c r="C136" t="s">
        <v>58</v>
      </c>
      <c r="D136" t="s">
        <v>56</v>
      </c>
      <c r="E136" s="2">
        <v>0.70994952958789603</v>
      </c>
      <c r="F136" s="2">
        <v>1.0149689500782599E-2</v>
      </c>
      <c r="G136" s="2">
        <v>0.77334004816306701</v>
      </c>
      <c r="H136" s="2">
        <v>2.6726881395297801</v>
      </c>
      <c r="I136" s="5">
        <v>25.062030075187899</v>
      </c>
      <c r="J136" s="5">
        <v>7.2040741488909701</v>
      </c>
      <c r="K136" s="5">
        <v>19</v>
      </c>
    </row>
    <row r="137" spans="1:11" x14ac:dyDescent="0.25">
      <c r="A137" t="s">
        <v>18</v>
      </c>
      <c r="B137" t="s">
        <v>29</v>
      </c>
      <c r="C137" t="s">
        <v>58</v>
      </c>
      <c r="D137" t="s">
        <v>56</v>
      </c>
      <c r="E137" s="2">
        <v>0.71116739782305904</v>
      </c>
      <c r="F137" s="2">
        <v>1.2924678628361001E-2</v>
      </c>
      <c r="G137" s="2">
        <v>0.77247155507341703</v>
      </c>
      <c r="H137" s="2">
        <v>2.66615539249214</v>
      </c>
      <c r="I137" s="5">
        <v>24.5191815856777</v>
      </c>
      <c r="J137" s="5">
        <v>9.17371346011325</v>
      </c>
      <c r="K137" s="5">
        <v>21</v>
      </c>
    </row>
    <row r="138" spans="1:11" x14ac:dyDescent="0.25">
      <c r="A138" t="s">
        <v>23</v>
      </c>
      <c r="B138" t="s">
        <v>29</v>
      </c>
      <c r="C138" t="s">
        <v>58</v>
      </c>
      <c r="D138" t="s">
        <v>56</v>
      </c>
      <c r="E138" s="2">
        <v>0.70562422980808004</v>
      </c>
      <c r="F138" s="2">
        <v>1.12737609740287E-2</v>
      </c>
      <c r="G138" s="2">
        <v>0.77101478952035996</v>
      </c>
      <c r="H138" s="2">
        <v>2.6338386779060299</v>
      </c>
      <c r="I138" s="5">
        <v>22.916118421052602</v>
      </c>
      <c r="J138" s="5">
        <v>8.0019206486576504</v>
      </c>
      <c r="K138" s="5">
        <v>17.5</v>
      </c>
    </row>
    <row r="139" spans="1:11" x14ac:dyDescent="0.25">
      <c r="A139" t="s">
        <v>14</v>
      </c>
      <c r="B139" t="s">
        <v>29</v>
      </c>
      <c r="C139" t="s">
        <v>58</v>
      </c>
      <c r="D139" t="s">
        <v>56</v>
      </c>
      <c r="E139" s="2">
        <v>0.70740110555973501</v>
      </c>
      <c r="F139" s="2">
        <v>5.6204173840154097E-3</v>
      </c>
      <c r="G139" s="2">
        <v>0.77904393888511902</v>
      </c>
      <c r="H139" s="2">
        <v>2.6333205322362998</v>
      </c>
      <c r="I139" s="5">
        <v>27.076850094876701</v>
      </c>
      <c r="J139" s="5">
        <v>3.9892750984195899</v>
      </c>
      <c r="K139" s="5">
        <v>33</v>
      </c>
    </row>
    <row r="140" spans="1:11" x14ac:dyDescent="0.25">
      <c r="A140" t="s">
        <v>19</v>
      </c>
      <c r="B140" t="s">
        <v>29</v>
      </c>
      <c r="C140" t="s">
        <v>58</v>
      </c>
      <c r="D140" t="s">
        <v>56</v>
      </c>
      <c r="E140" s="2">
        <v>0.69822217909741102</v>
      </c>
      <c r="F140" s="2">
        <v>1.10144999620434E-2</v>
      </c>
      <c r="G140" s="2">
        <v>0.78254576866316705</v>
      </c>
      <c r="H140" s="2">
        <v>2.6045064045907198</v>
      </c>
      <c r="I140" s="5">
        <v>25.3028571428571</v>
      </c>
      <c r="J140" s="5">
        <v>7.8179016642232497</v>
      </c>
      <c r="K140" s="5">
        <v>29</v>
      </c>
    </row>
    <row r="141" spans="1:11" x14ac:dyDescent="0.25">
      <c r="A141" t="s">
        <v>25</v>
      </c>
      <c r="B141" t="s">
        <v>29</v>
      </c>
      <c r="C141" t="s">
        <v>58</v>
      </c>
      <c r="D141" t="s">
        <v>56</v>
      </c>
      <c r="E141" s="2">
        <v>0.712332868065084</v>
      </c>
      <c r="F141" s="2">
        <v>0.19557206141115699</v>
      </c>
      <c r="G141" s="2">
        <v>0.76833654892983505</v>
      </c>
      <c r="H141" s="2">
        <v>2.5871882560067299</v>
      </c>
      <c r="I141" s="5">
        <v>34.3333333333333</v>
      </c>
      <c r="J141" s="5">
        <v>138.81366831456199</v>
      </c>
      <c r="K141" s="5">
        <v>5</v>
      </c>
    </row>
    <row r="142" spans="1:11" x14ac:dyDescent="0.25">
      <c r="A142" t="s">
        <v>24</v>
      </c>
      <c r="B142" t="s">
        <v>29</v>
      </c>
      <c r="C142" t="s">
        <v>58</v>
      </c>
      <c r="D142" t="s">
        <v>56</v>
      </c>
      <c r="E142" s="2">
        <v>0.69190132742576904</v>
      </c>
      <c r="F142" s="2">
        <v>1.04638223945529E-2</v>
      </c>
      <c r="G142" s="2">
        <v>0.76996839342092604</v>
      </c>
      <c r="H142" s="2">
        <v>2.5168238383630399</v>
      </c>
      <c r="I142" s="5">
        <v>26.767948717948698</v>
      </c>
      <c r="J142" s="5">
        <v>7.4270402464403498</v>
      </c>
      <c r="K142" s="5">
        <v>27.5</v>
      </c>
    </row>
    <row r="143" spans="1:11" x14ac:dyDescent="0.25">
      <c r="A143" t="s">
        <v>27</v>
      </c>
      <c r="B143" t="s">
        <v>29</v>
      </c>
      <c r="C143" t="s">
        <v>58</v>
      </c>
      <c r="D143" t="s">
        <v>56</v>
      </c>
      <c r="E143" s="2">
        <v>0.65918180372578405</v>
      </c>
      <c r="F143" s="2">
        <v>5.1861509073157397E-2</v>
      </c>
      <c r="G143" s="2">
        <v>0.77983730133942797</v>
      </c>
      <c r="H143" s="2">
        <v>2.3161870680255801</v>
      </c>
      <c r="I143" s="5">
        <v>24.738636363636299</v>
      </c>
      <c r="J143" s="5">
        <v>36.810402604690402</v>
      </c>
      <c r="K143" s="5">
        <v>29</v>
      </c>
    </row>
    <row r="144" spans="1:11" x14ac:dyDescent="0.25">
      <c r="A144" t="s">
        <v>28</v>
      </c>
      <c r="B144" t="s">
        <v>29</v>
      </c>
      <c r="C144" t="s">
        <v>58</v>
      </c>
      <c r="D144" t="s">
        <v>56</v>
      </c>
      <c r="E144" s="2">
        <v>0.64182928329712596</v>
      </c>
      <c r="F144" s="2">
        <v>4.9999807210792099E-2</v>
      </c>
      <c r="G144" s="2">
        <v>0.762457314693333</v>
      </c>
      <c r="H144" s="2">
        <v>2.1294382400602498</v>
      </c>
      <c r="I144" s="5">
        <v>27.187165775400999</v>
      </c>
      <c r="J144" s="5">
        <v>35.488998806222298</v>
      </c>
      <c r="K144" s="5">
        <v>28</v>
      </c>
    </row>
    <row r="145" spans="1:11" x14ac:dyDescent="0.25">
      <c r="A145" t="s">
        <v>26</v>
      </c>
      <c r="B145" t="s">
        <v>29</v>
      </c>
      <c r="C145" t="s">
        <v>58</v>
      </c>
      <c r="D145" t="s">
        <v>56</v>
      </c>
      <c r="E145" s="2">
        <v>0.69723502252453795</v>
      </c>
      <c r="F145" s="2">
        <v>0.356594097586868</v>
      </c>
      <c r="G145" s="2">
        <v>0.64060265970122998</v>
      </c>
      <c r="H145" s="2">
        <v>2.0100639483381202</v>
      </c>
      <c r="I145" s="5">
        <v>28</v>
      </c>
      <c r="J145" s="5">
        <v>253.104325986975</v>
      </c>
      <c r="K145" s="5">
        <v>3</v>
      </c>
    </row>
    <row r="146" spans="1:11" x14ac:dyDescent="0.25">
      <c r="A146" t="s">
        <v>12</v>
      </c>
      <c r="B146" t="s">
        <v>30</v>
      </c>
      <c r="C146" t="s">
        <v>58</v>
      </c>
      <c r="D146" t="s">
        <v>56</v>
      </c>
      <c r="E146" s="2">
        <v>0.78484426816078201</v>
      </c>
      <c r="F146" s="2">
        <v>2.89487279540439E-2</v>
      </c>
      <c r="G146" s="2">
        <v>0.85428142825672704</v>
      </c>
      <c r="H146" s="2">
        <v>3.9637761074086</v>
      </c>
      <c r="I146" s="5">
        <v>27.7424242424242</v>
      </c>
      <c r="J146" s="5">
        <v>20.547306662033701</v>
      </c>
      <c r="K146" s="5">
        <v>35</v>
      </c>
    </row>
    <row r="147" spans="1:11" x14ac:dyDescent="0.25">
      <c r="A147" t="s">
        <v>10</v>
      </c>
      <c r="B147" t="s">
        <v>30</v>
      </c>
      <c r="C147" t="s">
        <v>58</v>
      </c>
      <c r="D147" t="s">
        <v>56</v>
      </c>
      <c r="E147" s="2">
        <v>0.77360883909896505</v>
      </c>
      <c r="F147" s="2">
        <v>7.2628685023325201E-2</v>
      </c>
      <c r="G147" s="2">
        <v>0.85554605555610197</v>
      </c>
      <c r="H147" s="2">
        <v>3.7816107830108798</v>
      </c>
      <c r="I147" s="5">
        <v>17.9294117647059</v>
      </c>
      <c r="J147" s="5">
        <v>51.550585089734803</v>
      </c>
      <c r="K147" s="5">
        <v>16</v>
      </c>
    </row>
    <row r="148" spans="1:11" x14ac:dyDescent="0.25">
      <c r="A148" t="s">
        <v>13</v>
      </c>
      <c r="B148" t="s">
        <v>30</v>
      </c>
      <c r="C148" t="s">
        <v>58</v>
      </c>
      <c r="D148" t="s">
        <v>56</v>
      </c>
      <c r="E148" s="2">
        <v>0.77087817162979499</v>
      </c>
      <c r="F148" s="2">
        <v>7.6356296458560801E-3</v>
      </c>
      <c r="G148" s="2">
        <v>0.85162290078668401</v>
      </c>
      <c r="H148" s="2">
        <v>3.7075551858020201</v>
      </c>
      <c r="I148" s="5">
        <v>22.2154761904761</v>
      </c>
      <c r="J148" s="5">
        <v>5.4196379246848796</v>
      </c>
      <c r="K148" s="5">
        <v>27.5</v>
      </c>
    </row>
    <row r="149" spans="1:11" x14ac:dyDescent="0.25">
      <c r="A149" t="s">
        <v>15</v>
      </c>
      <c r="B149" t="s">
        <v>30</v>
      </c>
      <c r="C149" t="s">
        <v>58</v>
      </c>
      <c r="D149" t="s">
        <v>56</v>
      </c>
      <c r="E149" s="2">
        <v>0.76871076018814199</v>
      </c>
      <c r="F149" s="2">
        <v>8.2722560198879094E-3</v>
      </c>
      <c r="G149" s="2">
        <v>0.85130538386958099</v>
      </c>
      <c r="H149" s="2">
        <v>3.6945878862613899</v>
      </c>
      <c r="I149" s="5">
        <v>21.9454094292803</v>
      </c>
      <c r="J149" s="5">
        <v>5.8715043195446697</v>
      </c>
      <c r="K149" s="5">
        <v>28</v>
      </c>
    </row>
    <row r="150" spans="1:11" x14ac:dyDescent="0.25">
      <c r="A150" t="s">
        <v>16</v>
      </c>
      <c r="B150" t="s">
        <v>30</v>
      </c>
      <c r="C150" t="s">
        <v>58</v>
      </c>
      <c r="D150" t="s">
        <v>56</v>
      </c>
      <c r="E150" s="2">
        <v>0.76517667221306995</v>
      </c>
      <c r="F150" s="2">
        <v>7.5661011044853996E-2</v>
      </c>
      <c r="G150" s="2">
        <v>0.85381435225400604</v>
      </c>
      <c r="H150" s="2">
        <v>3.62845963782229</v>
      </c>
      <c r="I150" s="5">
        <v>18.279411764705898</v>
      </c>
      <c r="J150" s="5">
        <v>53.702877679672703</v>
      </c>
      <c r="K150" s="5">
        <v>15</v>
      </c>
    </row>
    <row r="151" spans="1:11" x14ac:dyDescent="0.25">
      <c r="A151" t="s">
        <v>18</v>
      </c>
      <c r="B151" t="s">
        <v>30</v>
      </c>
      <c r="C151" t="s">
        <v>58</v>
      </c>
      <c r="D151" t="s">
        <v>56</v>
      </c>
      <c r="E151" s="2">
        <v>0.763394129123248</v>
      </c>
      <c r="F151" s="2">
        <v>7.03507029007652E-2</v>
      </c>
      <c r="G151" s="2">
        <v>0.84909142218566502</v>
      </c>
      <c r="H151" s="2">
        <v>3.59808623692083</v>
      </c>
      <c r="I151" s="5">
        <v>17.4166666666666</v>
      </c>
      <c r="J151" s="5">
        <v>49.933712758861503</v>
      </c>
      <c r="K151" s="5">
        <v>14.5</v>
      </c>
    </row>
    <row r="152" spans="1:11" x14ac:dyDescent="0.25">
      <c r="A152" t="s">
        <v>21</v>
      </c>
      <c r="B152" t="s">
        <v>30</v>
      </c>
      <c r="C152" t="s">
        <v>58</v>
      </c>
      <c r="D152" t="s">
        <v>56</v>
      </c>
      <c r="E152" s="2">
        <v>0.76114030191435</v>
      </c>
      <c r="F152" s="2">
        <v>4.6892994698684097E-2</v>
      </c>
      <c r="G152" s="2">
        <v>0.85067683980045194</v>
      </c>
      <c r="H152" s="2">
        <v>3.55981070452111</v>
      </c>
      <c r="I152" s="5">
        <v>14.8564102564102</v>
      </c>
      <c r="J152" s="5">
        <v>33.2838369929271</v>
      </c>
      <c r="K152" s="5">
        <v>13</v>
      </c>
    </row>
    <row r="153" spans="1:11" x14ac:dyDescent="0.25">
      <c r="A153" t="s">
        <v>22</v>
      </c>
      <c r="B153" t="s">
        <v>30</v>
      </c>
      <c r="C153" t="s">
        <v>58</v>
      </c>
      <c r="D153" t="s">
        <v>56</v>
      </c>
      <c r="E153" s="2">
        <v>0.75987283284887797</v>
      </c>
      <c r="F153" s="2">
        <v>7.1599629737180495E-2</v>
      </c>
      <c r="G153" s="2">
        <v>0.85123315707269798</v>
      </c>
      <c r="H153" s="2">
        <v>3.5469490816731102</v>
      </c>
      <c r="I153" s="5">
        <v>18.133333333333301</v>
      </c>
      <c r="J153" s="5">
        <v>50.820179437017799</v>
      </c>
      <c r="K153" s="5">
        <v>13</v>
      </c>
    </row>
    <row r="154" spans="1:11" x14ac:dyDescent="0.25">
      <c r="A154" t="s">
        <v>17</v>
      </c>
      <c r="B154" t="s">
        <v>30</v>
      </c>
      <c r="C154" t="s">
        <v>58</v>
      </c>
      <c r="D154" t="s">
        <v>56</v>
      </c>
      <c r="E154" s="2">
        <v>0.75939232539748402</v>
      </c>
      <c r="F154" s="2">
        <v>8.1544695335994205E-2</v>
      </c>
      <c r="G154" s="2">
        <v>0.85258926863364304</v>
      </c>
      <c r="H154" s="2">
        <v>3.5307960458943501</v>
      </c>
      <c r="I154" s="5">
        <v>15.358974358974301</v>
      </c>
      <c r="J154" s="5">
        <v>57.8790150776464</v>
      </c>
      <c r="K154" s="5">
        <v>13.5</v>
      </c>
    </row>
    <row r="155" spans="1:11" x14ac:dyDescent="0.25">
      <c r="A155" t="s">
        <v>24</v>
      </c>
      <c r="B155" t="s">
        <v>30</v>
      </c>
      <c r="C155" t="s">
        <v>58</v>
      </c>
      <c r="D155" t="s">
        <v>56</v>
      </c>
      <c r="E155" s="2">
        <v>0.75195964845076202</v>
      </c>
      <c r="F155" s="2">
        <v>1.5472718772981999E-2</v>
      </c>
      <c r="G155" s="2">
        <v>0.85276275817521796</v>
      </c>
      <c r="H155" s="2">
        <v>3.4487691298649499</v>
      </c>
      <c r="I155" s="5">
        <v>23.453703703703699</v>
      </c>
      <c r="J155" s="5">
        <v>10.982268306523601</v>
      </c>
      <c r="K155" s="5">
        <v>23</v>
      </c>
    </row>
    <row r="156" spans="1:11" x14ac:dyDescent="0.25">
      <c r="A156" t="s">
        <v>19</v>
      </c>
      <c r="B156" t="s">
        <v>30</v>
      </c>
      <c r="C156" t="s">
        <v>58</v>
      </c>
      <c r="D156" t="s">
        <v>56</v>
      </c>
      <c r="E156" s="2">
        <v>0.75212621950646796</v>
      </c>
      <c r="F156" s="2">
        <v>5.2170764490300399E-2</v>
      </c>
      <c r="G156" s="2">
        <v>0.854110036536185</v>
      </c>
      <c r="H156" s="2">
        <v>3.4415993344285898</v>
      </c>
      <c r="I156" s="5">
        <v>21.814814814814799</v>
      </c>
      <c r="J156" s="5">
        <v>37.029906753647197</v>
      </c>
      <c r="K156" s="5">
        <v>23</v>
      </c>
    </row>
    <row r="157" spans="1:11" x14ac:dyDescent="0.25">
      <c r="A157" t="s">
        <v>20</v>
      </c>
      <c r="B157" t="s">
        <v>30</v>
      </c>
      <c r="C157" t="s">
        <v>58</v>
      </c>
      <c r="D157" t="s">
        <v>56</v>
      </c>
      <c r="E157" s="2">
        <v>0.75196484731492397</v>
      </c>
      <c r="F157" s="2">
        <v>9.3762968137305697E-2</v>
      </c>
      <c r="G157" s="2">
        <v>0.845343576093743</v>
      </c>
      <c r="H157" s="2">
        <v>3.4040534933820901</v>
      </c>
      <c r="I157" s="5">
        <v>13.919871794871799</v>
      </c>
      <c r="J157" s="5">
        <v>66.551333893432798</v>
      </c>
      <c r="K157" s="5">
        <v>12</v>
      </c>
    </row>
    <row r="158" spans="1:11" x14ac:dyDescent="0.25">
      <c r="A158" t="s">
        <v>23</v>
      </c>
      <c r="B158" t="s">
        <v>30</v>
      </c>
      <c r="C158" t="s">
        <v>58</v>
      </c>
      <c r="D158" t="s">
        <v>56</v>
      </c>
      <c r="E158" s="2">
        <v>0.749351119714458</v>
      </c>
      <c r="F158" s="2">
        <v>1.1979238879922499E-2</v>
      </c>
      <c r="G158" s="2">
        <v>0.84863678878494997</v>
      </c>
      <c r="H158" s="2">
        <v>3.3700872317029198</v>
      </c>
      <c r="I158" s="5">
        <v>13.911538461538401</v>
      </c>
      <c r="J158" s="5">
        <v>8.5026566705893192</v>
      </c>
      <c r="K158" s="5">
        <v>12</v>
      </c>
    </row>
    <row r="159" spans="1:11" x14ac:dyDescent="0.25">
      <c r="A159" t="s">
        <v>27</v>
      </c>
      <c r="B159" t="s">
        <v>30</v>
      </c>
      <c r="C159" t="s">
        <v>58</v>
      </c>
      <c r="D159" t="s">
        <v>56</v>
      </c>
      <c r="E159" s="2">
        <v>0.73556752596883002</v>
      </c>
      <c r="F159" s="2">
        <v>5.8124349468662601E-2</v>
      </c>
      <c r="G159" s="2">
        <v>0.84996366360086095</v>
      </c>
      <c r="H159" s="2">
        <v>3.2256824271589002</v>
      </c>
      <c r="I159" s="5">
        <v>21.429292929292899</v>
      </c>
      <c r="J159" s="5">
        <v>41.255658451030499</v>
      </c>
      <c r="K159" s="5">
        <v>25</v>
      </c>
    </row>
    <row r="160" spans="1:11" x14ac:dyDescent="0.25">
      <c r="A160" t="s">
        <v>25</v>
      </c>
      <c r="B160" t="s">
        <v>30</v>
      </c>
      <c r="C160" t="s">
        <v>58</v>
      </c>
      <c r="D160" t="s">
        <v>56</v>
      </c>
      <c r="E160" s="2">
        <v>0.76412086563167103</v>
      </c>
      <c r="F160" s="2">
        <v>0.33742622516517001</v>
      </c>
      <c r="G160" s="2">
        <v>0.75933963663010395</v>
      </c>
      <c r="H160" s="2">
        <v>3.03289522080077</v>
      </c>
      <c r="I160" s="5">
        <v>26.75</v>
      </c>
      <c r="J160" s="5">
        <v>239.49930149910799</v>
      </c>
      <c r="K160" s="5">
        <v>3</v>
      </c>
    </row>
    <row r="161" spans="1:11" x14ac:dyDescent="0.25">
      <c r="A161" t="s">
        <v>28</v>
      </c>
      <c r="B161" t="s">
        <v>30</v>
      </c>
      <c r="C161" t="s">
        <v>58</v>
      </c>
      <c r="D161" t="s">
        <v>56</v>
      </c>
      <c r="E161" s="2">
        <v>0.71986866664466098</v>
      </c>
      <c r="F161" s="2">
        <v>5.9870429778752003E-2</v>
      </c>
      <c r="G161" s="2">
        <v>0.84422038097320096</v>
      </c>
      <c r="H161" s="2">
        <v>3.0289372253534599</v>
      </c>
      <c r="I161" s="5">
        <v>26.136904761904798</v>
      </c>
      <c r="J161" s="5">
        <v>42.4949960704555</v>
      </c>
      <c r="K161" s="5">
        <v>23.5</v>
      </c>
    </row>
    <row r="162" spans="1:11" x14ac:dyDescent="0.25">
      <c r="A162" t="s">
        <v>14</v>
      </c>
      <c r="B162" t="s">
        <v>30</v>
      </c>
      <c r="C162" t="s">
        <v>58</v>
      </c>
      <c r="D162" t="s">
        <v>56</v>
      </c>
      <c r="E162" s="2">
        <v>0.72539534421111895</v>
      </c>
      <c r="F162" s="2">
        <v>5.7467957096929397E-3</v>
      </c>
      <c r="G162" s="2">
        <v>0.83438033029991798</v>
      </c>
      <c r="H162" s="2">
        <v>2.9568248286992298</v>
      </c>
      <c r="I162" s="5">
        <v>20.9126794258373</v>
      </c>
      <c r="J162" s="5">
        <v>4.0789762492699202</v>
      </c>
      <c r="K162" s="5">
        <v>21</v>
      </c>
    </row>
    <row r="163" spans="1:11" x14ac:dyDescent="0.25">
      <c r="A163" t="s">
        <v>26</v>
      </c>
      <c r="B163" t="s">
        <v>30</v>
      </c>
      <c r="C163" t="s">
        <v>58</v>
      </c>
      <c r="D163" t="s">
        <v>56</v>
      </c>
      <c r="E163" s="2">
        <v>0.75217181572530001</v>
      </c>
      <c r="F163" s="2">
        <v>0.50179841850933704</v>
      </c>
      <c r="G163" s="2">
        <v>0.67998144330292498</v>
      </c>
      <c r="H163" s="2">
        <v>2.62422102153662</v>
      </c>
      <c r="I163" s="5">
        <v>27.3333333333333</v>
      </c>
      <c r="J163" s="5">
        <v>356.16784281516698</v>
      </c>
      <c r="K163" s="5">
        <v>2</v>
      </c>
    </row>
    <row r="164" spans="1:11" x14ac:dyDescent="0.25">
      <c r="A164" t="s">
        <v>12</v>
      </c>
      <c r="B164" t="s">
        <v>31</v>
      </c>
      <c r="C164" t="s">
        <v>58</v>
      </c>
      <c r="D164" t="s">
        <v>56</v>
      </c>
      <c r="E164" s="2">
        <v>0.82551918070082497</v>
      </c>
      <c r="F164" s="2">
        <v>8.5935971030114602E-3</v>
      </c>
      <c r="G164" s="2">
        <v>0.94890337905489697</v>
      </c>
      <c r="H164" s="2">
        <v>5.3653738190467202</v>
      </c>
      <c r="I164" s="5">
        <v>27.408730158730101</v>
      </c>
      <c r="J164" s="5">
        <v>6.0995866652881903</v>
      </c>
      <c r="K164" s="5">
        <v>36</v>
      </c>
    </row>
    <row r="165" spans="1:11" x14ac:dyDescent="0.25">
      <c r="A165" t="s">
        <v>13</v>
      </c>
      <c r="B165" t="s">
        <v>31</v>
      </c>
      <c r="C165" t="s">
        <v>58</v>
      </c>
      <c r="D165" t="s">
        <v>56</v>
      </c>
      <c r="E165" s="2">
        <v>0.80024824987162402</v>
      </c>
      <c r="F165" s="2">
        <v>6.7958419691913196E-3</v>
      </c>
      <c r="G165" s="2">
        <v>0.92770238342546696</v>
      </c>
      <c r="H165" s="2">
        <v>4.6870689557388001</v>
      </c>
      <c r="I165" s="5">
        <v>18.884374999999999</v>
      </c>
      <c r="J165" s="5">
        <v>4.8235711492873197</v>
      </c>
      <c r="K165" s="5">
        <v>29</v>
      </c>
    </row>
    <row r="166" spans="1:11" x14ac:dyDescent="0.25">
      <c r="A166" t="s">
        <v>17</v>
      </c>
      <c r="B166" t="s">
        <v>31</v>
      </c>
      <c r="C166" t="s">
        <v>58</v>
      </c>
      <c r="D166" t="s">
        <v>56</v>
      </c>
      <c r="E166" s="2">
        <v>0.77950034999297002</v>
      </c>
      <c r="F166" s="2">
        <v>8.7152632150950704E-2</v>
      </c>
      <c r="G166" s="2">
        <v>0.94927542766108697</v>
      </c>
      <c r="H166" s="2">
        <v>4.2813809048648501</v>
      </c>
      <c r="I166" s="5">
        <v>13.858333333333301</v>
      </c>
      <c r="J166" s="5">
        <v>61.859431683901001</v>
      </c>
      <c r="K166" s="5">
        <v>13</v>
      </c>
    </row>
    <row r="167" spans="1:11" x14ac:dyDescent="0.25">
      <c r="A167" t="s">
        <v>10</v>
      </c>
      <c r="B167" t="s">
        <v>31</v>
      </c>
      <c r="C167" t="s">
        <v>58</v>
      </c>
      <c r="D167" t="s">
        <v>56</v>
      </c>
      <c r="E167" s="2">
        <v>0.77966797200901405</v>
      </c>
      <c r="F167" s="2">
        <v>9.2093499236419907E-2</v>
      </c>
      <c r="G167" s="2">
        <v>0.95113268762311898</v>
      </c>
      <c r="H167" s="2">
        <v>4.2343304744071304</v>
      </c>
      <c r="I167" s="5">
        <v>14.5034965034965</v>
      </c>
      <c r="J167" s="5">
        <v>65.366373727870894</v>
      </c>
      <c r="K167" s="5">
        <v>11.5</v>
      </c>
    </row>
    <row r="168" spans="1:11" x14ac:dyDescent="0.25">
      <c r="A168" t="s">
        <v>20</v>
      </c>
      <c r="B168" t="s">
        <v>31</v>
      </c>
      <c r="C168" t="s">
        <v>58</v>
      </c>
      <c r="D168" t="s">
        <v>56</v>
      </c>
      <c r="E168" s="2">
        <v>0.77616457882702194</v>
      </c>
      <c r="F168" s="2">
        <v>9.7036190566973601E-2</v>
      </c>
      <c r="G168" s="2">
        <v>0.95130553886995395</v>
      </c>
      <c r="H168" s="2">
        <v>4.2158683182246097</v>
      </c>
      <c r="I168" s="5">
        <v>13.5833333333333</v>
      </c>
      <c r="J168" s="5">
        <v>68.874610589465902</v>
      </c>
      <c r="K168" s="5">
        <v>12</v>
      </c>
    </row>
    <row r="169" spans="1:11" x14ac:dyDescent="0.25">
      <c r="A169" t="s">
        <v>14</v>
      </c>
      <c r="B169" t="s">
        <v>31</v>
      </c>
      <c r="C169" t="s">
        <v>58</v>
      </c>
      <c r="D169" t="s">
        <v>56</v>
      </c>
      <c r="E169" s="2">
        <v>0.78412425983109901</v>
      </c>
      <c r="F169" s="2">
        <v>6.4158606791503E-3</v>
      </c>
      <c r="G169" s="2">
        <v>0.88959239486395603</v>
      </c>
      <c r="H169" s="2">
        <v>4.1082440981654704</v>
      </c>
      <c r="I169" s="5">
        <v>23.3042471042471</v>
      </c>
      <c r="J169" s="5">
        <v>4.55386699839329</v>
      </c>
      <c r="K169" s="5">
        <v>29</v>
      </c>
    </row>
    <row r="170" spans="1:11" x14ac:dyDescent="0.25">
      <c r="A170" t="s">
        <v>16</v>
      </c>
      <c r="B170" t="s">
        <v>31</v>
      </c>
      <c r="C170" t="s">
        <v>58</v>
      </c>
      <c r="D170" t="s">
        <v>56</v>
      </c>
      <c r="E170" s="2">
        <v>0.77171915870790597</v>
      </c>
      <c r="F170" s="2">
        <v>8.7545600415743302E-2</v>
      </c>
      <c r="G170" s="2">
        <v>0.948515089673581</v>
      </c>
      <c r="H170" s="2">
        <v>4.0971315378572397</v>
      </c>
      <c r="I170" s="5">
        <v>14.785714285714301</v>
      </c>
      <c r="J170" s="5">
        <v>62.138353764966503</v>
      </c>
      <c r="K170" s="5">
        <v>12</v>
      </c>
    </row>
    <row r="171" spans="1:11" x14ac:dyDescent="0.25">
      <c r="A171" t="s">
        <v>15</v>
      </c>
      <c r="B171" t="s">
        <v>31</v>
      </c>
      <c r="C171" t="s">
        <v>58</v>
      </c>
      <c r="D171" t="s">
        <v>56</v>
      </c>
      <c r="E171" s="2">
        <v>0.77493108388898702</v>
      </c>
      <c r="F171" s="2">
        <v>6.4731460832567504E-3</v>
      </c>
      <c r="G171" s="2">
        <v>0.91288131006981099</v>
      </c>
      <c r="H171" s="2">
        <v>4.0766932061011598</v>
      </c>
      <c r="I171" s="5">
        <v>20.707142857142799</v>
      </c>
      <c r="J171" s="5">
        <v>4.5945271879291596</v>
      </c>
      <c r="K171" s="5">
        <v>27</v>
      </c>
    </row>
    <row r="172" spans="1:11" x14ac:dyDescent="0.25">
      <c r="A172" t="s">
        <v>25</v>
      </c>
      <c r="B172" t="s">
        <v>31</v>
      </c>
      <c r="C172" t="s">
        <v>58</v>
      </c>
      <c r="D172" t="s">
        <v>56</v>
      </c>
      <c r="E172" s="2">
        <v>0.79667730054330499</v>
      </c>
      <c r="F172" s="2">
        <v>0.26946095396123898</v>
      </c>
      <c r="G172" s="2">
        <v>0.86305320905884497</v>
      </c>
      <c r="H172" s="2">
        <v>4.0691508547475896</v>
      </c>
      <c r="I172" s="5">
        <v>27.5</v>
      </c>
      <c r="J172" s="5">
        <v>191.25872692144699</v>
      </c>
      <c r="K172" s="5">
        <v>4</v>
      </c>
    </row>
    <row r="173" spans="1:11" x14ac:dyDescent="0.25">
      <c r="A173" t="s">
        <v>19</v>
      </c>
      <c r="B173" t="s">
        <v>31</v>
      </c>
      <c r="C173" t="s">
        <v>58</v>
      </c>
      <c r="D173" t="s">
        <v>56</v>
      </c>
      <c r="E173" s="2">
        <v>0.76146087459908696</v>
      </c>
      <c r="F173" s="2">
        <v>5.7671155925982501E-2</v>
      </c>
      <c r="G173" s="2">
        <v>0.94655930286108902</v>
      </c>
      <c r="H173" s="2">
        <v>3.93307771341573</v>
      </c>
      <c r="I173" s="5">
        <v>16.8823529411764</v>
      </c>
      <c r="J173" s="5">
        <v>40.933989508841201</v>
      </c>
      <c r="K173" s="5">
        <v>21.5</v>
      </c>
    </row>
    <row r="174" spans="1:11" x14ac:dyDescent="0.25">
      <c r="A174" t="s">
        <v>18</v>
      </c>
      <c r="B174" t="s">
        <v>31</v>
      </c>
      <c r="C174" t="s">
        <v>58</v>
      </c>
      <c r="D174" t="s">
        <v>56</v>
      </c>
      <c r="E174" s="2">
        <v>0.76227139748482597</v>
      </c>
      <c r="F174" s="2">
        <v>7.45418465251666E-2</v>
      </c>
      <c r="G174" s="2">
        <v>0.91880734502348305</v>
      </c>
      <c r="H174" s="2">
        <v>3.87475455622815</v>
      </c>
      <c r="I174" s="5">
        <v>14.608333333333301</v>
      </c>
      <c r="J174" s="5">
        <v>52.908514050714999</v>
      </c>
      <c r="K174" s="5">
        <v>10</v>
      </c>
    </row>
    <row r="175" spans="1:11" x14ac:dyDescent="0.25">
      <c r="A175" t="s">
        <v>27</v>
      </c>
      <c r="B175" t="s">
        <v>31</v>
      </c>
      <c r="C175" t="s">
        <v>58</v>
      </c>
      <c r="D175" t="s">
        <v>56</v>
      </c>
      <c r="E175" s="2">
        <v>0.75138783834090095</v>
      </c>
      <c r="F175" s="2">
        <v>6.50103989478477E-2</v>
      </c>
      <c r="G175" s="2">
        <v>0.941377484024564</v>
      </c>
      <c r="H175" s="2">
        <v>3.7957745601083501</v>
      </c>
      <c r="I175" s="5">
        <v>20.959821428571399</v>
      </c>
      <c r="J175" s="5">
        <v>46.143257331484598</v>
      </c>
      <c r="K175" s="5">
        <v>23.5</v>
      </c>
    </row>
    <row r="176" spans="1:11" x14ac:dyDescent="0.25">
      <c r="A176" t="s">
        <v>22</v>
      </c>
      <c r="B176" t="s">
        <v>31</v>
      </c>
      <c r="C176" t="s">
        <v>58</v>
      </c>
      <c r="D176" t="s">
        <v>56</v>
      </c>
      <c r="E176" s="2">
        <v>0.75054892078795199</v>
      </c>
      <c r="F176" s="2">
        <v>0.11088049445260099</v>
      </c>
      <c r="G176" s="2">
        <v>0.90330703942926205</v>
      </c>
      <c r="H176" s="2">
        <v>3.6335958481244899</v>
      </c>
      <c r="I176" s="5">
        <v>14.4444444444444</v>
      </c>
      <c r="J176" s="5">
        <v>78.701058159527093</v>
      </c>
      <c r="K176" s="5">
        <v>9</v>
      </c>
    </row>
    <row r="177" spans="1:11" x14ac:dyDescent="0.25">
      <c r="A177" t="s">
        <v>24</v>
      </c>
      <c r="B177" t="s">
        <v>31</v>
      </c>
      <c r="C177" t="s">
        <v>58</v>
      </c>
      <c r="D177" t="s">
        <v>56</v>
      </c>
      <c r="E177" s="2">
        <v>0.73676123674996596</v>
      </c>
      <c r="F177" s="2">
        <v>1.69244177934696E-2</v>
      </c>
      <c r="G177" s="2">
        <v>0.89813847499339305</v>
      </c>
      <c r="H177" s="2">
        <v>3.3977251647561499</v>
      </c>
      <c r="I177" s="5">
        <v>16.043749999999999</v>
      </c>
      <c r="J177" s="5">
        <v>12.012659175589899</v>
      </c>
      <c r="K177" s="5">
        <v>18</v>
      </c>
    </row>
    <row r="178" spans="1:11" x14ac:dyDescent="0.25">
      <c r="A178" t="s">
        <v>23</v>
      </c>
      <c r="B178" t="s">
        <v>31</v>
      </c>
      <c r="C178" t="s">
        <v>58</v>
      </c>
      <c r="D178" t="s">
        <v>56</v>
      </c>
      <c r="E178" s="2">
        <v>0.73097464633282805</v>
      </c>
      <c r="F178" s="2">
        <v>8.75482630531913E-2</v>
      </c>
      <c r="G178" s="2">
        <v>0.88660938937751499</v>
      </c>
      <c r="H178" s="2">
        <v>3.3789479584285198</v>
      </c>
      <c r="I178" s="5">
        <v>12.7666666666666</v>
      </c>
      <c r="J178" s="5">
        <v>62.140243658997797</v>
      </c>
      <c r="K178" s="5">
        <v>9</v>
      </c>
    </row>
    <row r="179" spans="1:11" x14ac:dyDescent="0.25">
      <c r="A179" t="s">
        <v>28</v>
      </c>
      <c r="B179" t="s">
        <v>31</v>
      </c>
      <c r="C179" t="s">
        <v>58</v>
      </c>
      <c r="D179" t="s">
        <v>56</v>
      </c>
      <c r="E179" s="2">
        <v>0.72707021596959098</v>
      </c>
      <c r="F179" s="2">
        <v>5.7991361999700397E-2</v>
      </c>
      <c r="G179" s="2">
        <v>0.88776235600769104</v>
      </c>
      <c r="H179" s="2">
        <v>3.3478818309465201</v>
      </c>
      <c r="I179" s="5">
        <v>24.910535117056799</v>
      </c>
      <c r="J179" s="5">
        <v>41.1612662445296</v>
      </c>
      <c r="K179" s="5">
        <v>26.5</v>
      </c>
    </row>
    <row r="180" spans="1:11" x14ac:dyDescent="0.25">
      <c r="A180" t="s">
        <v>21</v>
      </c>
      <c r="B180" t="s">
        <v>31</v>
      </c>
      <c r="C180" t="s">
        <v>58</v>
      </c>
      <c r="D180" t="s">
        <v>56</v>
      </c>
      <c r="E180" s="2">
        <v>0.72914169768845105</v>
      </c>
      <c r="F180" s="2">
        <v>1.11596177180345E-2</v>
      </c>
      <c r="G180" s="2">
        <v>0.87170718404460801</v>
      </c>
      <c r="H180" s="2">
        <v>3.26608546573617</v>
      </c>
      <c r="I180" s="5">
        <v>11.25</v>
      </c>
      <c r="J180" s="5">
        <v>7.9209037387596402</v>
      </c>
      <c r="K180" s="5">
        <v>9</v>
      </c>
    </row>
    <row r="181" spans="1:11" x14ac:dyDescent="0.25">
      <c r="A181" t="s">
        <v>26</v>
      </c>
      <c r="B181" t="s">
        <v>31</v>
      </c>
      <c r="C181" t="s">
        <v>58</v>
      </c>
      <c r="D181" t="s">
        <v>56</v>
      </c>
      <c r="E181" s="2">
        <v>0.75980155875002497</v>
      </c>
      <c r="F181" s="2">
        <v>0.34020074734046801</v>
      </c>
      <c r="G181" s="2">
        <v>0.67139716992822596</v>
      </c>
      <c r="H181" s="2">
        <v>2.71604130236208</v>
      </c>
      <c r="I181" s="5">
        <v>23.5416666666666</v>
      </c>
      <c r="J181" s="5">
        <v>241.46860937567399</v>
      </c>
      <c r="K181" s="5">
        <v>3</v>
      </c>
    </row>
    <row r="182" spans="1:11" x14ac:dyDescent="0.25">
      <c r="A182" t="s">
        <v>12</v>
      </c>
      <c r="B182" t="s">
        <v>32</v>
      </c>
      <c r="C182" t="s">
        <v>58</v>
      </c>
      <c r="D182" t="s">
        <v>56</v>
      </c>
      <c r="E182" s="2">
        <v>0.79020874129874397</v>
      </c>
      <c r="F182" s="2">
        <v>7.3228606148502701E-3</v>
      </c>
      <c r="G182" s="2">
        <v>0.85360913677693395</v>
      </c>
      <c r="H182" s="2">
        <v>4.0714373193303901</v>
      </c>
      <c r="I182" s="5">
        <v>29.509173461823501</v>
      </c>
      <c r="J182" s="5">
        <v>5.1976398733485398</v>
      </c>
      <c r="K182" s="5">
        <v>60</v>
      </c>
    </row>
    <row r="183" spans="1:11" x14ac:dyDescent="0.25">
      <c r="A183" t="s">
        <v>15</v>
      </c>
      <c r="B183" t="s">
        <v>32</v>
      </c>
      <c r="C183" t="s">
        <v>58</v>
      </c>
      <c r="D183" t="s">
        <v>56</v>
      </c>
      <c r="E183" s="2">
        <v>0.78175270815340903</v>
      </c>
      <c r="F183" s="2">
        <v>7.0129809035990804E-3</v>
      </c>
      <c r="G183" s="2">
        <v>0.85153707628422803</v>
      </c>
      <c r="H183" s="2">
        <v>3.8808319121750099</v>
      </c>
      <c r="I183" s="5">
        <v>26.887755102040799</v>
      </c>
      <c r="J183" s="5">
        <v>4.9776926112260496</v>
      </c>
      <c r="K183" s="5">
        <v>53</v>
      </c>
    </row>
    <row r="184" spans="1:11" x14ac:dyDescent="0.25">
      <c r="A184" t="s">
        <v>13</v>
      </c>
      <c r="B184" t="s">
        <v>32</v>
      </c>
      <c r="C184" t="s">
        <v>58</v>
      </c>
      <c r="D184" t="s">
        <v>56</v>
      </c>
      <c r="E184" s="2">
        <v>0.78044999043048402</v>
      </c>
      <c r="F184" s="2">
        <v>6.8866481825813498E-3</v>
      </c>
      <c r="G184" s="2">
        <v>0.85085053380887399</v>
      </c>
      <c r="H184" s="2">
        <v>3.8642959898817701</v>
      </c>
      <c r="I184" s="5">
        <v>26.601654846335698</v>
      </c>
      <c r="J184" s="5">
        <v>4.8880238297748804</v>
      </c>
      <c r="K184" s="5">
        <v>54.5</v>
      </c>
    </row>
    <row r="185" spans="1:11" x14ac:dyDescent="0.25">
      <c r="A185" t="s">
        <v>10</v>
      </c>
      <c r="B185" t="s">
        <v>32</v>
      </c>
      <c r="C185" t="s">
        <v>58</v>
      </c>
      <c r="D185" t="s">
        <v>56</v>
      </c>
      <c r="E185" s="2">
        <v>0.78290318875421006</v>
      </c>
      <c r="F185" s="2">
        <v>8.5798028377607805E-2</v>
      </c>
      <c r="G185" s="2">
        <v>0.83161429730733105</v>
      </c>
      <c r="H185" s="2">
        <v>3.8239524764020199</v>
      </c>
      <c r="I185" s="5">
        <v>17.899999999999999</v>
      </c>
      <c r="J185" s="5">
        <v>60.897957342761998</v>
      </c>
      <c r="K185" s="5">
        <v>16</v>
      </c>
    </row>
    <row r="186" spans="1:11" x14ac:dyDescent="0.25">
      <c r="A186" t="s">
        <v>22</v>
      </c>
      <c r="B186" t="s">
        <v>32</v>
      </c>
      <c r="C186" t="s">
        <v>58</v>
      </c>
      <c r="D186" t="s">
        <v>56</v>
      </c>
      <c r="E186" s="2">
        <v>0.77503619250427902</v>
      </c>
      <c r="F186" s="2">
        <v>8.2806241854436094E-2</v>
      </c>
      <c r="G186" s="2">
        <v>0.82951440597014403</v>
      </c>
      <c r="H186" s="2">
        <v>3.6830742699294201</v>
      </c>
      <c r="I186" s="5">
        <v>18.5178571428571</v>
      </c>
      <c r="J186" s="5">
        <v>58.774438987947399</v>
      </c>
      <c r="K186" s="5">
        <v>14.5</v>
      </c>
    </row>
    <row r="187" spans="1:11" x14ac:dyDescent="0.25">
      <c r="A187" t="s">
        <v>16</v>
      </c>
      <c r="B187" t="s">
        <v>32</v>
      </c>
      <c r="C187" t="s">
        <v>58</v>
      </c>
      <c r="D187" t="s">
        <v>56</v>
      </c>
      <c r="E187" s="2">
        <v>0.77632787808160697</v>
      </c>
      <c r="F187" s="2">
        <v>7.9525012556476593E-2</v>
      </c>
      <c r="G187" s="2">
        <v>0.82818878841065202</v>
      </c>
      <c r="H187" s="2">
        <v>3.6818733369486001</v>
      </c>
      <c r="I187" s="5">
        <v>17.8194444444444</v>
      </c>
      <c r="J187" s="5">
        <v>56.445479155216397</v>
      </c>
      <c r="K187" s="5">
        <v>17</v>
      </c>
    </row>
    <row r="188" spans="1:11" x14ac:dyDescent="0.25">
      <c r="A188" t="s">
        <v>14</v>
      </c>
      <c r="B188" t="s">
        <v>32</v>
      </c>
      <c r="C188" t="s">
        <v>58</v>
      </c>
      <c r="D188" t="s">
        <v>56</v>
      </c>
      <c r="E188" s="2">
        <v>0.77102164278196395</v>
      </c>
      <c r="F188" s="2">
        <v>5.9793464040818201E-3</v>
      </c>
      <c r="G188" s="2">
        <v>0.83653135088532404</v>
      </c>
      <c r="H188" s="2">
        <v>3.6678434093954899</v>
      </c>
      <c r="I188" s="5">
        <v>25.899202481169599</v>
      </c>
      <c r="J188" s="5">
        <v>4.2440367120184899</v>
      </c>
      <c r="K188" s="5">
        <v>51.5</v>
      </c>
    </row>
    <row r="189" spans="1:11" x14ac:dyDescent="0.25">
      <c r="A189" t="s">
        <v>17</v>
      </c>
      <c r="B189" t="s">
        <v>32</v>
      </c>
      <c r="C189" t="s">
        <v>58</v>
      </c>
      <c r="D189" t="s">
        <v>56</v>
      </c>
      <c r="E189" s="2">
        <v>0.77241631255632603</v>
      </c>
      <c r="F189" s="2">
        <v>0.10095565630679899</v>
      </c>
      <c r="G189" s="2">
        <v>0.82044082409149699</v>
      </c>
      <c r="H189" s="2">
        <v>3.6342008023931198</v>
      </c>
      <c r="I189" s="5">
        <v>16.425000000000001</v>
      </c>
      <c r="J189" s="5">
        <v>71.656579615372195</v>
      </c>
      <c r="K189" s="5">
        <v>16.5</v>
      </c>
    </row>
    <row r="190" spans="1:11" x14ac:dyDescent="0.25">
      <c r="A190" t="s">
        <v>21</v>
      </c>
      <c r="B190" t="s">
        <v>32</v>
      </c>
      <c r="C190" t="s">
        <v>58</v>
      </c>
      <c r="D190" t="s">
        <v>56</v>
      </c>
      <c r="E190" s="2">
        <v>0.76692878017002697</v>
      </c>
      <c r="F190" s="2">
        <v>9.7654370695592199E-2</v>
      </c>
      <c r="G190" s="2">
        <v>0.82850781794361905</v>
      </c>
      <c r="H190" s="2">
        <v>3.5598343831800801</v>
      </c>
      <c r="I190" s="5">
        <v>17.066666666666599</v>
      </c>
      <c r="J190" s="5">
        <v>69.313384158213694</v>
      </c>
      <c r="K190" s="5">
        <v>13</v>
      </c>
    </row>
    <row r="191" spans="1:11" x14ac:dyDescent="0.25">
      <c r="A191" t="s">
        <v>20</v>
      </c>
      <c r="B191" t="s">
        <v>32</v>
      </c>
      <c r="C191" t="s">
        <v>58</v>
      </c>
      <c r="D191" t="s">
        <v>56</v>
      </c>
      <c r="E191" s="2">
        <v>0.76584193235474796</v>
      </c>
      <c r="F191" s="2">
        <v>0.12140542652802</v>
      </c>
      <c r="G191" s="2">
        <v>0.81649512024905602</v>
      </c>
      <c r="H191" s="2">
        <v>3.4861247249246001</v>
      </c>
      <c r="I191" s="5">
        <v>15.244318181818199</v>
      </c>
      <c r="J191" s="5">
        <v>86.171473001036901</v>
      </c>
      <c r="K191" s="5">
        <v>12.5</v>
      </c>
    </row>
    <row r="192" spans="1:11" x14ac:dyDescent="0.25">
      <c r="A192" t="s">
        <v>25</v>
      </c>
      <c r="B192" t="s">
        <v>32</v>
      </c>
      <c r="C192" t="s">
        <v>58</v>
      </c>
      <c r="D192" t="s">
        <v>56</v>
      </c>
      <c r="E192" s="2">
        <v>0.79928889221580002</v>
      </c>
      <c r="F192" s="2">
        <v>0.43377455535412501</v>
      </c>
      <c r="G192" s="2">
        <v>0.73294936531652199</v>
      </c>
      <c r="H192" s="2">
        <v>3.43352842311646</v>
      </c>
      <c r="I192" s="5">
        <v>29.25</v>
      </c>
      <c r="J192" s="5">
        <v>307.88568068337202</v>
      </c>
      <c r="K192" s="5">
        <v>3</v>
      </c>
    </row>
    <row r="193" spans="1:11" x14ac:dyDescent="0.25">
      <c r="A193" t="s">
        <v>18</v>
      </c>
      <c r="B193" t="s">
        <v>32</v>
      </c>
      <c r="C193" t="s">
        <v>58</v>
      </c>
      <c r="D193" t="s">
        <v>56</v>
      </c>
      <c r="E193" s="2">
        <v>0.76175028515353005</v>
      </c>
      <c r="F193" s="2">
        <v>0.100143206991825</v>
      </c>
      <c r="G193" s="2">
        <v>0.82559474302398805</v>
      </c>
      <c r="H193" s="2">
        <v>3.41555298599339</v>
      </c>
      <c r="I193" s="5">
        <v>16.611888111888099</v>
      </c>
      <c r="J193" s="5">
        <v>71.079917136501507</v>
      </c>
      <c r="K193" s="5">
        <v>12.5</v>
      </c>
    </row>
    <row r="194" spans="1:11" x14ac:dyDescent="0.25">
      <c r="A194" t="s">
        <v>19</v>
      </c>
      <c r="B194" t="s">
        <v>32</v>
      </c>
      <c r="C194" t="s">
        <v>58</v>
      </c>
      <c r="D194" t="s">
        <v>56</v>
      </c>
      <c r="E194" s="2">
        <v>0.75319025867618195</v>
      </c>
      <c r="F194" s="2">
        <v>5.0859903438019098E-2</v>
      </c>
      <c r="G194" s="2">
        <v>0.83779342376552601</v>
      </c>
      <c r="H194" s="2">
        <v>3.4009243198889698</v>
      </c>
      <c r="I194" s="5">
        <v>21.251082251082199</v>
      </c>
      <c r="J194" s="5">
        <v>36.099480239732699</v>
      </c>
      <c r="K194" s="5">
        <v>30</v>
      </c>
    </row>
    <row r="195" spans="1:11" x14ac:dyDescent="0.25">
      <c r="A195" t="s">
        <v>24</v>
      </c>
      <c r="B195" t="s">
        <v>32</v>
      </c>
      <c r="C195" t="s">
        <v>58</v>
      </c>
      <c r="D195" t="s">
        <v>56</v>
      </c>
      <c r="E195" s="2">
        <v>0.74739002005604105</v>
      </c>
      <c r="F195" s="2">
        <v>6.4469923945363994E-2</v>
      </c>
      <c r="G195" s="2">
        <v>0.82840535927807502</v>
      </c>
      <c r="H195" s="2">
        <v>3.2923539466484</v>
      </c>
      <c r="I195" s="5">
        <v>20.990384615384599</v>
      </c>
      <c r="J195" s="5">
        <v>45.759637517970603</v>
      </c>
      <c r="K195" s="5">
        <v>27</v>
      </c>
    </row>
    <row r="196" spans="1:11" x14ac:dyDescent="0.25">
      <c r="A196" t="s">
        <v>23</v>
      </c>
      <c r="B196" t="s">
        <v>32</v>
      </c>
      <c r="C196" t="s">
        <v>58</v>
      </c>
      <c r="D196" t="s">
        <v>56</v>
      </c>
      <c r="E196" s="2">
        <v>0.75142030903880297</v>
      </c>
      <c r="F196" s="2">
        <v>0.140056610156266</v>
      </c>
      <c r="G196" s="2">
        <v>0.80583036532475705</v>
      </c>
      <c r="H196" s="2">
        <v>3.2489919936908098</v>
      </c>
      <c r="I196" s="5">
        <v>14.45</v>
      </c>
      <c r="J196" s="5">
        <v>99.409760715365294</v>
      </c>
      <c r="K196" s="5">
        <v>11.5</v>
      </c>
    </row>
    <row r="197" spans="1:11" x14ac:dyDescent="0.25">
      <c r="A197" t="s">
        <v>26</v>
      </c>
      <c r="B197" t="s">
        <v>32</v>
      </c>
      <c r="C197" t="s">
        <v>58</v>
      </c>
      <c r="D197" t="s">
        <v>56</v>
      </c>
      <c r="E197" s="2">
        <v>0.80780337053839602</v>
      </c>
      <c r="F197" s="2">
        <v>0.53881835937762401</v>
      </c>
      <c r="G197" s="2">
        <v>0.69231409105637298</v>
      </c>
      <c r="H197" s="2">
        <v>3.13576056577429</v>
      </c>
      <c r="I197" s="5">
        <v>29.75</v>
      </c>
      <c r="J197" s="5">
        <v>382.44395687581198</v>
      </c>
      <c r="K197" s="5">
        <v>2</v>
      </c>
    </row>
    <row r="198" spans="1:11" x14ac:dyDescent="0.25">
      <c r="A198" t="s">
        <v>27</v>
      </c>
      <c r="B198" t="s">
        <v>32</v>
      </c>
      <c r="C198" t="s">
        <v>58</v>
      </c>
      <c r="D198" t="s">
        <v>56</v>
      </c>
      <c r="E198" s="2">
        <v>0.69195198724943996</v>
      </c>
      <c r="F198" s="2">
        <v>8.8412156678372794E-2</v>
      </c>
      <c r="G198" s="2">
        <v>0.79343236650259097</v>
      </c>
      <c r="H198" s="2">
        <v>2.629403424221</v>
      </c>
      <c r="I198" s="5">
        <v>14.6964285714285</v>
      </c>
      <c r="J198" s="5">
        <v>62.7534204199304</v>
      </c>
      <c r="K198" s="5">
        <v>17.5</v>
      </c>
    </row>
    <row r="199" spans="1:11" x14ac:dyDescent="0.25">
      <c r="A199" t="s">
        <v>28</v>
      </c>
      <c r="B199" t="s">
        <v>32</v>
      </c>
      <c r="C199" t="s">
        <v>58</v>
      </c>
      <c r="D199" t="s">
        <v>56</v>
      </c>
      <c r="E199" s="2">
        <v>0.69375909317714801</v>
      </c>
      <c r="F199" s="2">
        <v>9.8231415652962201E-2</v>
      </c>
      <c r="G199" s="2">
        <v>0.79512598750852503</v>
      </c>
      <c r="H199" s="2">
        <v>2.5677684923116701</v>
      </c>
      <c r="I199" s="5">
        <v>17.813131313131301</v>
      </c>
      <c r="J199" s="5">
        <v>69.722960693517095</v>
      </c>
      <c r="K199" s="5">
        <v>19</v>
      </c>
    </row>
    <row r="200" spans="1:11" x14ac:dyDescent="0.25">
      <c r="A200" t="s">
        <v>12</v>
      </c>
      <c r="B200" t="s">
        <v>59</v>
      </c>
      <c r="C200" t="s">
        <v>58</v>
      </c>
      <c r="D200" t="s">
        <v>56</v>
      </c>
      <c r="E200" s="2">
        <v>0.66570499876270095</v>
      </c>
      <c r="F200" s="2">
        <v>6.59843158661898E-3</v>
      </c>
      <c r="G200" s="2">
        <v>0.84526873744952602</v>
      </c>
      <c r="H200" s="2">
        <v>2.56988616307589</v>
      </c>
      <c r="I200" s="5">
        <v>24.1635174418604</v>
      </c>
      <c r="J200" s="5">
        <v>4.6834526723918097</v>
      </c>
      <c r="K200" s="5">
        <v>48</v>
      </c>
    </row>
    <row r="201" spans="1:11" x14ac:dyDescent="0.25">
      <c r="A201" t="s">
        <v>10</v>
      </c>
      <c r="B201" t="s">
        <v>59</v>
      </c>
      <c r="C201" t="s">
        <v>58</v>
      </c>
      <c r="D201" t="s">
        <v>56</v>
      </c>
      <c r="E201" s="2">
        <v>0.62282627048540995</v>
      </c>
      <c r="F201" s="2">
        <v>5.4859901101410299E-2</v>
      </c>
      <c r="G201" s="2">
        <v>0.83464147997142102</v>
      </c>
      <c r="H201" s="2">
        <v>2.1815622961155401</v>
      </c>
      <c r="I201" s="5">
        <v>21.2023411371237</v>
      </c>
      <c r="J201" s="5">
        <v>38.938609432821799</v>
      </c>
      <c r="K201" s="5">
        <v>19.5</v>
      </c>
    </row>
    <row r="202" spans="1:11" x14ac:dyDescent="0.25">
      <c r="A202" t="s">
        <v>17</v>
      </c>
      <c r="B202" t="s">
        <v>59</v>
      </c>
      <c r="C202" t="s">
        <v>58</v>
      </c>
      <c r="D202" t="s">
        <v>56</v>
      </c>
      <c r="E202" s="2">
        <v>0.60575700562078405</v>
      </c>
      <c r="F202" s="2">
        <v>8.03682083592554E-2</v>
      </c>
      <c r="G202" s="2">
        <v>0.835735474346601</v>
      </c>
      <c r="H202" s="2">
        <v>2.126774132689</v>
      </c>
      <c r="I202" s="5">
        <v>17.033333333333299</v>
      </c>
      <c r="J202" s="5">
        <v>57.043964959613</v>
      </c>
      <c r="K202" s="5">
        <v>16</v>
      </c>
    </row>
    <row r="203" spans="1:11" x14ac:dyDescent="0.25">
      <c r="A203" t="s">
        <v>19</v>
      </c>
      <c r="B203" t="s">
        <v>59</v>
      </c>
      <c r="C203" t="s">
        <v>58</v>
      </c>
      <c r="D203" t="s">
        <v>56</v>
      </c>
      <c r="E203" s="2">
        <v>0.59554705383165796</v>
      </c>
      <c r="F203" s="2">
        <v>4.0042032870026598E-2</v>
      </c>
      <c r="G203" s="2">
        <v>0.83041528557441402</v>
      </c>
      <c r="H203" s="2">
        <v>2.07129237236181</v>
      </c>
      <c r="I203" s="5">
        <v>23.358974358974301</v>
      </c>
      <c r="J203" s="5">
        <v>28.421142720253599</v>
      </c>
      <c r="K203" s="5">
        <v>27.5</v>
      </c>
    </row>
    <row r="204" spans="1:11" x14ac:dyDescent="0.25">
      <c r="A204" t="s">
        <v>16</v>
      </c>
      <c r="B204" t="s">
        <v>59</v>
      </c>
      <c r="C204" t="s">
        <v>58</v>
      </c>
      <c r="D204" t="s">
        <v>56</v>
      </c>
      <c r="E204" s="2">
        <v>0.575809263564248</v>
      </c>
      <c r="F204" s="2">
        <v>6.70703728437098E-2</v>
      </c>
      <c r="G204" s="2">
        <v>0.83288999430474098</v>
      </c>
      <c r="H204" s="2">
        <v>2.0136758930360301</v>
      </c>
      <c r="I204" s="5">
        <v>20.6666666666666</v>
      </c>
      <c r="J204" s="5">
        <v>47.605391191779098</v>
      </c>
      <c r="K204" s="5">
        <v>17</v>
      </c>
    </row>
    <row r="205" spans="1:11" x14ac:dyDescent="0.25">
      <c r="A205" t="s">
        <v>20</v>
      </c>
      <c r="B205" t="s">
        <v>59</v>
      </c>
      <c r="C205" t="s">
        <v>58</v>
      </c>
      <c r="D205" t="s">
        <v>56</v>
      </c>
      <c r="E205" s="2">
        <v>0.58580602390308201</v>
      </c>
      <c r="F205" s="2">
        <v>0.108448107146961</v>
      </c>
      <c r="G205" s="2">
        <v>0.83197521609852698</v>
      </c>
      <c r="H205" s="2">
        <v>2.01200659781823</v>
      </c>
      <c r="I205" s="5">
        <v>16.774999999999999</v>
      </c>
      <c r="J205" s="5">
        <v>76.974591698923106</v>
      </c>
      <c r="K205" s="5">
        <v>13</v>
      </c>
    </row>
    <row r="206" spans="1:11" x14ac:dyDescent="0.25">
      <c r="A206" t="s">
        <v>18</v>
      </c>
      <c r="B206" t="s">
        <v>59</v>
      </c>
      <c r="C206" t="s">
        <v>58</v>
      </c>
      <c r="D206" t="s">
        <v>56</v>
      </c>
      <c r="E206" s="2">
        <v>0.57797741624323695</v>
      </c>
      <c r="F206" s="2">
        <v>5.8846065590783397E-2</v>
      </c>
      <c r="G206" s="2">
        <v>0.82200198219893805</v>
      </c>
      <c r="H206" s="2">
        <v>1.9683382998877099</v>
      </c>
      <c r="I206" s="5">
        <v>18.818181818181799</v>
      </c>
      <c r="J206" s="5">
        <v>41.767920078128199</v>
      </c>
      <c r="K206" s="5">
        <v>16</v>
      </c>
    </row>
    <row r="207" spans="1:11" x14ac:dyDescent="0.25">
      <c r="A207" t="s">
        <v>22</v>
      </c>
      <c r="B207" t="s">
        <v>59</v>
      </c>
      <c r="C207" t="s">
        <v>58</v>
      </c>
      <c r="D207" t="s">
        <v>56</v>
      </c>
      <c r="E207" s="2">
        <v>0.55348430029896001</v>
      </c>
      <c r="F207" s="2">
        <v>6.7550285878544794E-2</v>
      </c>
      <c r="G207" s="2">
        <v>0.82055785733578301</v>
      </c>
      <c r="H207" s="2">
        <v>1.9523114358477101</v>
      </c>
      <c r="I207" s="5">
        <v>19.133333333333301</v>
      </c>
      <c r="J207" s="5">
        <v>47.946025167597298</v>
      </c>
      <c r="K207" s="5">
        <v>15</v>
      </c>
    </row>
    <row r="208" spans="1:11" x14ac:dyDescent="0.25">
      <c r="A208" t="s">
        <v>13</v>
      </c>
      <c r="B208" t="s">
        <v>59</v>
      </c>
      <c r="C208" t="s">
        <v>58</v>
      </c>
      <c r="D208" t="s">
        <v>56</v>
      </c>
      <c r="E208" s="2">
        <v>0.54910739988033497</v>
      </c>
      <c r="F208" s="2">
        <v>6.6554801414649197E-3</v>
      </c>
      <c r="G208" s="2">
        <v>0.80967197587009199</v>
      </c>
      <c r="H208" s="2">
        <v>1.84818686613698</v>
      </c>
      <c r="I208" s="5">
        <v>21.990384615384599</v>
      </c>
      <c r="J208" s="5">
        <v>4.7239447504170098</v>
      </c>
      <c r="K208" s="5">
        <v>45.5</v>
      </c>
    </row>
    <row r="209" spans="1:11" x14ac:dyDescent="0.25">
      <c r="A209" t="s">
        <v>27</v>
      </c>
      <c r="B209" t="s">
        <v>59</v>
      </c>
      <c r="C209" t="s">
        <v>58</v>
      </c>
      <c r="D209" t="s">
        <v>56</v>
      </c>
      <c r="E209" s="2">
        <v>0.49692521701839898</v>
      </c>
      <c r="F209" s="2">
        <v>7.8577708249988096E-2</v>
      </c>
      <c r="G209" s="2">
        <v>0.79817770367906904</v>
      </c>
      <c r="H209" s="2">
        <v>1.5782837841588799</v>
      </c>
      <c r="I209" s="5">
        <v>17.515151515151501</v>
      </c>
      <c r="J209" s="5">
        <v>55.773098934621402</v>
      </c>
      <c r="K209" s="5">
        <v>21</v>
      </c>
    </row>
    <row r="210" spans="1:11" x14ac:dyDescent="0.25">
      <c r="A210" t="s">
        <v>14</v>
      </c>
      <c r="B210" t="s">
        <v>59</v>
      </c>
      <c r="C210" t="s">
        <v>58</v>
      </c>
      <c r="D210" t="s">
        <v>56</v>
      </c>
      <c r="E210" s="2">
        <v>0.50807475403378699</v>
      </c>
      <c r="F210" s="2">
        <v>6.1622751106374801E-3</v>
      </c>
      <c r="G210" s="2">
        <v>0.76782325095317505</v>
      </c>
      <c r="H210" s="2">
        <v>1.4661074649228001</v>
      </c>
      <c r="I210" s="5">
        <v>21.0764367816092</v>
      </c>
      <c r="J210" s="5">
        <v>4.3738763456236498</v>
      </c>
      <c r="K210" s="5">
        <v>41</v>
      </c>
    </row>
    <row r="211" spans="1:11" x14ac:dyDescent="0.25">
      <c r="A211" t="s">
        <v>24</v>
      </c>
      <c r="B211" t="s">
        <v>59</v>
      </c>
      <c r="C211" t="s">
        <v>58</v>
      </c>
      <c r="D211" t="s">
        <v>56</v>
      </c>
      <c r="E211" s="2">
        <v>0.51370149698228595</v>
      </c>
      <c r="F211" s="2">
        <v>4.3233333428037299E-2</v>
      </c>
      <c r="G211" s="2">
        <v>0.72365651211039395</v>
      </c>
      <c r="H211" s="2">
        <v>1.34271156572351</v>
      </c>
      <c r="I211" s="5">
        <v>21.793572984749499</v>
      </c>
      <c r="J211" s="5">
        <v>30.686272687976398</v>
      </c>
      <c r="K211" s="5">
        <v>25</v>
      </c>
    </row>
    <row r="212" spans="1:11" x14ac:dyDescent="0.25">
      <c r="A212" t="s">
        <v>15</v>
      </c>
      <c r="B212" t="s">
        <v>59</v>
      </c>
      <c r="C212" t="s">
        <v>58</v>
      </c>
      <c r="D212" t="s">
        <v>56</v>
      </c>
      <c r="E212" s="2">
        <v>0.51320380128351295</v>
      </c>
      <c r="F212" s="2">
        <v>6.9143356621169097E-3</v>
      </c>
      <c r="G212" s="2">
        <v>0.64835979748816797</v>
      </c>
      <c r="H212" s="2">
        <v>1.30460943369647</v>
      </c>
      <c r="I212" s="5">
        <v>24.215608465608401</v>
      </c>
      <c r="J212" s="5">
        <v>4.9076759241128096</v>
      </c>
      <c r="K212" s="5">
        <v>44.5</v>
      </c>
    </row>
    <row r="213" spans="1:11" x14ac:dyDescent="0.25">
      <c r="A213" t="s">
        <v>21</v>
      </c>
      <c r="B213" t="s">
        <v>59</v>
      </c>
      <c r="C213" t="s">
        <v>58</v>
      </c>
      <c r="D213" t="s">
        <v>56</v>
      </c>
      <c r="E213" s="2">
        <v>0.46729982786858998</v>
      </c>
      <c r="F213" s="2">
        <v>6.2908038941762306E-2</v>
      </c>
      <c r="G213" s="2">
        <v>0.60088040247322305</v>
      </c>
      <c r="H213" s="2">
        <v>1.16038537995658</v>
      </c>
      <c r="I213" s="5">
        <v>18.786549707602301</v>
      </c>
      <c r="J213" s="5">
        <v>44.651038542886603</v>
      </c>
      <c r="K213" s="5">
        <v>17</v>
      </c>
    </row>
    <row r="214" spans="1:11" x14ac:dyDescent="0.25">
      <c r="A214" t="s">
        <v>28</v>
      </c>
      <c r="B214" t="s">
        <v>59</v>
      </c>
      <c r="C214" t="s">
        <v>58</v>
      </c>
      <c r="D214" t="s">
        <v>56</v>
      </c>
      <c r="E214" s="2">
        <v>0.43288003493111199</v>
      </c>
      <c r="F214" s="2">
        <v>7.4129661027798097E-2</v>
      </c>
      <c r="G214" s="2">
        <v>0.59682097216729502</v>
      </c>
      <c r="H214" s="2">
        <v>1.07301323068826</v>
      </c>
      <c r="I214" s="5">
        <v>22.696969696969699</v>
      </c>
      <c r="J214" s="5">
        <v>52.6159519101775</v>
      </c>
      <c r="K214" s="5">
        <v>22</v>
      </c>
    </row>
    <row r="215" spans="1:11" x14ac:dyDescent="0.25">
      <c r="A215" t="s">
        <v>23</v>
      </c>
      <c r="B215" t="s">
        <v>59</v>
      </c>
      <c r="C215" t="s">
        <v>58</v>
      </c>
      <c r="D215" t="s">
        <v>56</v>
      </c>
      <c r="E215" s="2">
        <v>0.42547789766799798</v>
      </c>
      <c r="F215" s="2">
        <v>9.6976128080916907E-2</v>
      </c>
      <c r="G215" s="2">
        <v>0.57359005254876205</v>
      </c>
      <c r="H215" s="2">
        <v>1.0311189069159099</v>
      </c>
      <c r="I215" s="5">
        <v>14.8434065934066</v>
      </c>
      <c r="J215" s="5">
        <v>68.831979275169502</v>
      </c>
      <c r="K215" s="5">
        <v>12</v>
      </c>
    </row>
    <row r="216" spans="1:11" x14ac:dyDescent="0.25">
      <c r="A216" t="s">
        <v>25</v>
      </c>
      <c r="B216" t="s">
        <v>59</v>
      </c>
      <c r="C216" t="s">
        <v>58</v>
      </c>
      <c r="D216" t="s">
        <v>56</v>
      </c>
      <c r="E216" s="2">
        <v>0.53484418566378</v>
      </c>
      <c r="F216" s="2">
        <v>0.26677664565625597</v>
      </c>
      <c r="G216" s="2">
        <v>0.51414524161028496</v>
      </c>
      <c r="H216" s="2">
        <v>0.98661211607719701</v>
      </c>
      <c r="I216" s="5">
        <v>23.845238095238098</v>
      </c>
      <c r="J216" s="5">
        <v>189.353451290495</v>
      </c>
      <c r="K216" s="5">
        <v>4</v>
      </c>
    </row>
    <row r="217" spans="1:11" x14ac:dyDescent="0.25">
      <c r="A217" t="s">
        <v>26</v>
      </c>
      <c r="B217" t="s">
        <v>59</v>
      </c>
      <c r="C217" t="s">
        <v>58</v>
      </c>
      <c r="D217" t="s">
        <v>56</v>
      </c>
      <c r="E217" s="2">
        <v>0.61077846899189203</v>
      </c>
      <c r="F217" s="2">
        <v>0.50436719039835998</v>
      </c>
      <c r="G217" s="2">
        <v>0.30024494963512899</v>
      </c>
      <c r="H217" s="2">
        <v>0.72214500555405503</v>
      </c>
      <c r="I217" s="5">
        <v>28.5</v>
      </c>
      <c r="J217" s="5">
        <v>357.99111269536201</v>
      </c>
      <c r="K217" s="5">
        <v>2</v>
      </c>
    </row>
    <row r="218" spans="1:11" x14ac:dyDescent="0.25">
      <c r="A218" t="s">
        <v>10</v>
      </c>
      <c r="B218" t="s">
        <v>11</v>
      </c>
      <c r="C218" t="s">
        <v>55</v>
      </c>
      <c r="D218" t="s">
        <v>57</v>
      </c>
      <c r="E218" s="2">
        <v>0.77764207099672</v>
      </c>
      <c r="F218" s="2">
        <v>0.501518218623482</v>
      </c>
      <c r="G218" s="2">
        <v>0.69799000191002203</v>
      </c>
      <c r="H218" s="2">
        <v>3.1397746894893102</v>
      </c>
      <c r="I218" s="5">
        <v>23.081983805667999</v>
      </c>
      <c r="J218" s="5">
        <v>26.139573864702299</v>
      </c>
      <c r="K218" s="5">
        <v>26</v>
      </c>
    </row>
    <row r="219" spans="1:11" x14ac:dyDescent="0.25">
      <c r="A219" t="s">
        <v>20</v>
      </c>
      <c r="B219" t="s">
        <v>11</v>
      </c>
      <c r="C219" t="s">
        <v>55</v>
      </c>
      <c r="D219" t="s">
        <v>57</v>
      </c>
      <c r="E219" s="2">
        <v>0.77668620064975502</v>
      </c>
      <c r="F219" s="2">
        <v>0.466560768980123</v>
      </c>
      <c r="G219" s="2">
        <v>0.69730025149567798</v>
      </c>
      <c r="H219" s="2">
        <v>3.1375479780648101</v>
      </c>
      <c r="I219" s="5">
        <v>21.194281524926598</v>
      </c>
      <c r="J219" s="5">
        <v>308.80294420594498</v>
      </c>
      <c r="K219" s="5">
        <v>26</v>
      </c>
    </row>
    <row r="220" spans="1:11" x14ac:dyDescent="0.25">
      <c r="A220" t="s">
        <v>17</v>
      </c>
      <c r="B220" t="s">
        <v>11</v>
      </c>
      <c r="C220" t="s">
        <v>55</v>
      </c>
      <c r="D220" t="s">
        <v>57</v>
      </c>
      <c r="E220" s="2">
        <v>0.77382004823200601</v>
      </c>
      <c r="F220" s="2">
        <v>0.46038105413105401</v>
      </c>
      <c r="G220" s="2">
        <v>0.69985196815969197</v>
      </c>
      <c r="H220" s="2">
        <v>3.12632864369222</v>
      </c>
      <c r="I220" s="5">
        <v>20.860576923076898</v>
      </c>
      <c r="J220" s="5">
        <v>197.99910005834201</v>
      </c>
      <c r="K220" s="5">
        <v>24</v>
      </c>
    </row>
    <row r="221" spans="1:11" x14ac:dyDescent="0.25">
      <c r="A221" t="s">
        <v>18</v>
      </c>
      <c r="B221" t="s">
        <v>11</v>
      </c>
      <c r="C221" t="s">
        <v>55</v>
      </c>
      <c r="D221" t="s">
        <v>57</v>
      </c>
      <c r="E221" s="2">
        <v>0.76715749897666796</v>
      </c>
      <c r="F221" s="2">
        <v>0.46738909238909199</v>
      </c>
      <c r="G221" s="2">
        <v>0.69632174078101206</v>
      </c>
      <c r="H221" s="2">
        <v>2.97993784963663</v>
      </c>
      <c r="I221" s="5">
        <v>21.239010989011</v>
      </c>
      <c r="J221" s="5">
        <v>32.528544018026899</v>
      </c>
      <c r="K221" s="5">
        <v>23</v>
      </c>
    </row>
    <row r="222" spans="1:11" x14ac:dyDescent="0.25">
      <c r="A222" t="s">
        <v>16</v>
      </c>
      <c r="B222" t="s">
        <v>11</v>
      </c>
      <c r="C222" t="s">
        <v>55</v>
      </c>
      <c r="D222" t="s">
        <v>57</v>
      </c>
      <c r="E222" s="2">
        <v>0.76642399865134203</v>
      </c>
      <c r="F222" s="2">
        <v>0.49556042084777702</v>
      </c>
      <c r="G222" s="2">
        <v>0.68610779434657299</v>
      </c>
      <c r="H222" s="2">
        <v>2.9321667968259799</v>
      </c>
      <c r="I222" s="5">
        <v>22.760262725779999</v>
      </c>
      <c r="J222" s="5">
        <v>12.351939575589</v>
      </c>
      <c r="K222" s="5">
        <v>23</v>
      </c>
    </row>
    <row r="223" spans="1:11" x14ac:dyDescent="0.25">
      <c r="A223" t="s">
        <v>22</v>
      </c>
      <c r="B223" t="s">
        <v>11</v>
      </c>
      <c r="C223" t="s">
        <v>55</v>
      </c>
      <c r="D223" t="s">
        <v>57</v>
      </c>
      <c r="E223" s="2">
        <v>0.76331035497451505</v>
      </c>
      <c r="F223" s="2">
        <v>0.48237491877842698</v>
      </c>
      <c r="G223" s="2">
        <v>0.69274738737779595</v>
      </c>
      <c r="H223" s="2">
        <v>2.9203307127153599</v>
      </c>
      <c r="I223" s="5">
        <v>22.048245614035</v>
      </c>
      <c r="J223" s="5">
        <v>6.4170291096518302</v>
      </c>
      <c r="K223" s="5">
        <v>21</v>
      </c>
    </row>
    <row r="224" spans="1:11" x14ac:dyDescent="0.25">
      <c r="A224" t="s">
        <v>21</v>
      </c>
      <c r="B224" t="s">
        <v>11</v>
      </c>
      <c r="C224" t="s">
        <v>55</v>
      </c>
      <c r="D224" t="s">
        <v>57</v>
      </c>
      <c r="E224" s="2">
        <v>0.75295465897210501</v>
      </c>
      <c r="F224" s="2">
        <v>0.41817480359147002</v>
      </c>
      <c r="G224" s="2">
        <v>0.69575667095749005</v>
      </c>
      <c r="H224" s="2">
        <v>2.8383063757970199</v>
      </c>
      <c r="I224" s="5">
        <v>18.581439393939299</v>
      </c>
      <c r="J224" s="5">
        <v>6.2043309383176997</v>
      </c>
      <c r="K224" s="5">
        <v>20</v>
      </c>
    </row>
    <row r="225" spans="1:11" x14ac:dyDescent="0.25">
      <c r="A225" t="s">
        <v>23</v>
      </c>
      <c r="B225" t="s">
        <v>11</v>
      </c>
      <c r="C225" t="s">
        <v>55</v>
      </c>
      <c r="D225" t="s">
        <v>57</v>
      </c>
      <c r="E225" s="2">
        <v>0.753798555870408</v>
      </c>
      <c r="F225" s="2">
        <v>0.44785014899957398</v>
      </c>
      <c r="G225" s="2">
        <v>0.69296764933431898</v>
      </c>
      <c r="H225" s="2">
        <v>2.79031372880414</v>
      </c>
      <c r="I225" s="5">
        <v>20.183908045976999</v>
      </c>
      <c r="J225" s="5">
        <v>6.0330298041267598</v>
      </c>
      <c r="K225" s="5">
        <v>21</v>
      </c>
    </row>
    <row r="226" spans="1:11" x14ac:dyDescent="0.25">
      <c r="A226" t="s">
        <v>19</v>
      </c>
      <c r="B226" t="s">
        <v>11</v>
      </c>
      <c r="C226" t="s">
        <v>55</v>
      </c>
      <c r="D226" t="s">
        <v>57</v>
      </c>
      <c r="E226" s="2">
        <v>0.73772683365026004</v>
      </c>
      <c r="F226" s="2">
        <v>0.47465445517981703</v>
      </c>
      <c r="G226" s="2">
        <v>0.69124934502150504</v>
      </c>
      <c r="H226" s="2">
        <v>2.6332204449383498</v>
      </c>
      <c r="I226" s="5">
        <v>21.631340579710098</v>
      </c>
      <c r="J226" s="5">
        <v>36.706358944495598</v>
      </c>
      <c r="K226" s="5">
        <v>24</v>
      </c>
    </row>
    <row r="227" spans="1:11" x14ac:dyDescent="0.25">
      <c r="A227" t="s">
        <v>24</v>
      </c>
      <c r="B227" t="s">
        <v>11</v>
      </c>
      <c r="C227" t="s">
        <v>55</v>
      </c>
      <c r="D227" t="s">
        <v>57</v>
      </c>
      <c r="E227" s="2">
        <v>0.73481306901037702</v>
      </c>
      <c r="F227" s="2">
        <v>0.46798433048433002</v>
      </c>
      <c r="G227" s="2">
        <v>0.69130900702304698</v>
      </c>
      <c r="H227" s="2">
        <v>2.5892341322946102</v>
      </c>
      <c r="I227" s="5">
        <v>21.271153846153801</v>
      </c>
      <c r="J227" s="5">
        <v>33.927095489163698</v>
      </c>
      <c r="K227" s="5">
        <v>24</v>
      </c>
    </row>
    <row r="228" spans="1:11" x14ac:dyDescent="0.25">
      <c r="A228" t="s">
        <v>12</v>
      </c>
      <c r="B228" t="s">
        <v>11</v>
      </c>
      <c r="C228" t="s">
        <v>55</v>
      </c>
      <c r="D228" t="s">
        <v>57</v>
      </c>
      <c r="E228" s="2">
        <v>0.73034555852359695</v>
      </c>
      <c r="F228" s="2">
        <v>0.44159544159544101</v>
      </c>
      <c r="G228" s="2">
        <v>0.69560349408720001</v>
      </c>
      <c r="H228" s="2">
        <v>2.56307056800653</v>
      </c>
      <c r="I228" s="5">
        <v>19.846153846153801</v>
      </c>
      <c r="J228" s="5">
        <v>4.1942533290064503</v>
      </c>
      <c r="K228" s="5">
        <v>23</v>
      </c>
    </row>
    <row r="229" spans="1:11" x14ac:dyDescent="0.25">
      <c r="A229" t="s">
        <v>15</v>
      </c>
      <c r="B229" t="s">
        <v>11</v>
      </c>
      <c r="C229" t="s">
        <v>55</v>
      </c>
      <c r="D229" t="s">
        <v>57</v>
      </c>
      <c r="E229" s="2">
        <v>0.71619192211886396</v>
      </c>
      <c r="F229" s="2">
        <v>0.38406500906500801</v>
      </c>
      <c r="G229" s="2">
        <v>0.69823330256837701</v>
      </c>
      <c r="H229" s="2">
        <v>2.4568087863340602</v>
      </c>
      <c r="I229" s="5">
        <v>16.739510489510501</v>
      </c>
      <c r="J229" s="5">
        <v>4.0978629503296196</v>
      </c>
      <c r="K229" s="5">
        <v>20</v>
      </c>
    </row>
    <row r="230" spans="1:11" x14ac:dyDescent="0.25">
      <c r="A230" t="s">
        <v>13</v>
      </c>
      <c r="B230" t="s">
        <v>11</v>
      </c>
      <c r="C230" t="s">
        <v>55</v>
      </c>
      <c r="D230" t="s">
        <v>57</v>
      </c>
      <c r="E230" s="2">
        <v>0.70911202432924303</v>
      </c>
      <c r="F230" s="2">
        <v>0.37754629629629599</v>
      </c>
      <c r="G230" s="2">
        <v>0.69881124892206303</v>
      </c>
      <c r="H230" s="2">
        <v>2.3998047935308802</v>
      </c>
      <c r="I230" s="5">
        <v>16.387499999999999</v>
      </c>
      <c r="J230" s="5">
        <v>4.0984348868982297</v>
      </c>
      <c r="K230" s="5">
        <v>19</v>
      </c>
    </row>
    <row r="231" spans="1:11" x14ac:dyDescent="0.25">
      <c r="A231" t="s">
        <v>26</v>
      </c>
      <c r="B231" t="s">
        <v>11</v>
      </c>
      <c r="C231" t="s">
        <v>55</v>
      </c>
      <c r="D231" t="s">
        <v>57</v>
      </c>
      <c r="E231" s="2">
        <v>0.765311661062686</v>
      </c>
      <c r="F231" s="2">
        <v>0.67792022792022699</v>
      </c>
      <c r="G231" s="2">
        <v>0.558771050314815</v>
      </c>
      <c r="H231" s="2">
        <v>2.3402672039032399</v>
      </c>
      <c r="I231" s="5">
        <v>32.607692307692297</v>
      </c>
      <c r="J231" s="5">
        <v>648.51054481198298</v>
      </c>
      <c r="K231" s="5">
        <v>9</v>
      </c>
    </row>
    <row r="232" spans="1:11" x14ac:dyDescent="0.25">
      <c r="A232" t="s">
        <v>14</v>
      </c>
      <c r="B232" t="s">
        <v>11</v>
      </c>
      <c r="C232" t="s">
        <v>55</v>
      </c>
      <c r="D232" t="s">
        <v>57</v>
      </c>
      <c r="E232" s="2">
        <v>0.70354310441159795</v>
      </c>
      <c r="F232" s="2">
        <v>0.406893004115226</v>
      </c>
      <c r="G232" s="2">
        <v>0.68592204306899096</v>
      </c>
      <c r="H232" s="2">
        <v>2.3193621389354599</v>
      </c>
      <c r="I232" s="5">
        <v>17.9722222222222</v>
      </c>
      <c r="J232" s="5">
        <v>3.6323190892346102</v>
      </c>
      <c r="K232" s="5">
        <v>17</v>
      </c>
    </row>
    <row r="233" spans="1:11" x14ac:dyDescent="0.25">
      <c r="A233" t="s">
        <v>25</v>
      </c>
      <c r="B233" t="s">
        <v>11</v>
      </c>
      <c r="C233" t="s">
        <v>55</v>
      </c>
      <c r="D233" t="s">
        <v>57</v>
      </c>
      <c r="E233" s="2">
        <v>0.759541142201271</v>
      </c>
      <c r="F233" s="2">
        <v>0.69907407407407396</v>
      </c>
      <c r="G233" s="2">
        <v>0.51033084073281798</v>
      </c>
      <c r="H233" s="2">
        <v>2.2576547971463099</v>
      </c>
      <c r="I233" s="5">
        <v>33.75</v>
      </c>
      <c r="J233" s="5">
        <v>552.87332812581496</v>
      </c>
      <c r="K233" s="5">
        <v>9</v>
      </c>
    </row>
    <row r="234" spans="1:11" x14ac:dyDescent="0.25">
      <c r="A234" t="s">
        <v>27</v>
      </c>
      <c r="B234" t="s">
        <v>11</v>
      </c>
      <c r="C234" t="s">
        <v>55</v>
      </c>
      <c r="D234" t="s">
        <v>57</v>
      </c>
      <c r="E234" s="2">
        <v>0.64790273464859405</v>
      </c>
      <c r="F234" s="2">
        <v>0.47631766381766399</v>
      </c>
      <c r="G234" s="2">
        <v>0.62617231966977105</v>
      </c>
      <c r="H234" s="2">
        <v>1.81792575655643</v>
      </c>
      <c r="I234" s="5">
        <v>21.721153846153801</v>
      </c>
      <c r="J234" s="5">
        <v>214.287484465191</v>
      </c>
      <c r="K234" s="5">
        <v>17</v>
      </c>
    </row>
    <row r="235" spans="1:11" x14ac:dyDescent="0.25">
      <c r="A235" t="s">
        <v>28</v>
      </c>
      <c r="B235" t="s">
        <v>11</v>
      </c>
      <c r="C235" t="s">
        <v>55</v>
      </c>
      <c r="D235" t="s">
        <v>57</v>
      </c>
      <c r="E235" s="2">
        <v>0.55222831642768799</v>
      </c>
      <c r="F235" s="2">
        <v>0.43935185185185199</v>
      </c>
      <c r="G235" s="2">
        <v>0.55420674376729095</v>
      </c>
      <c r="H235" s="2">
        <v>1.2251239313639599</v>
      </c>
      <c r="I235" s="5">
        <v>19.725000000000001</v>
      </c>
      <c r="J235" s="5">
        <v>70.685694189055596</v>
      </c>
      <c r="K235" s="5">
        <v>11</v>
      </c>
    </row>
    <row r="236" spans="1:11" x14ac:dyDescent="0.25">
      <c r="A236" t="s">
        <v>20</v>
      </c>
      <c r="B236" t="s">
        <v>29</v>
      </c>
      <c r="C236" t="s">
        <v>55</v>
      </c>
      <c r="D236" t="s">
        <v>57</v>
      </c>
      <c r="E236" s="2">
        <v>0.56292072571212903</v>
      </c>
      <c r="F236" s="2">
        <v>0.40626780626780601</v>
      </c>
      <c r="G236" s="2">
        <v>0.58019119525637097</v>
      </c>
      <c r="H236" s="2">
        <v>1.3400481618178901</v>
      </c>
      <c r="I236" s="5">
        <v>17.9384615384615</v>
      </c>
      <c r="J236" s="5">
        <v>85.714440033852995</v>
      </c>
      <c r="K236" s="5">
        <v>13.5</v>
      </c>
    </row>
    <row r="237" spans="1:11" x14ac:dyDescent="0.25">
      <c r="A237" t="s">
        <v>17</v>
      </c>
      <c r="B237" t="s">
        <v>29</v>
      </c>
      <c r="C237" t="s">
        <v>55</v>
      </c>
      <c r="D237" t="s">
        <v>57</v>
      </c>
      <c r="E237" s="2">
        <v>0.55456421258722599</v>
      </c>
      <c r="F237" s="2">
        <v>0.40958605664488001</v>
      </c>
      <c r="G237" s="2">
        <v>0.58030218123307897</v>
      </c>
      <c r="H237" s="2">
        <v>1.3084290825659799</v>
      </c>
      <c r="I237" s="5">
        <v>18.117647058823501</v>
      </c>
      <c r="J237" s="5">
        <v>24.552157282287698</v>
      </c>
      <c r="K237" s="5">
        <v>13</v>
      </c>
    </row>
    <row r="238" spans="1:11" x14ac:dyDescent="0.25">
      <c r="A238" t="s">
        <v>12</v>
      </c>
      <c r="B238" t="s">
        <v>29</v>
      </c>
      <c r="C238" t="s">
        <v>55</v>
      </c>
      <c r="D238" t="s">
        <v>57</v>
      </c>
      <c r="E238" s="2">
        <v>0.53208132502540595</v>
      </c>
      <c r="F238" s="2">
        <v>0.43248456790123402</v>
      </c>
      <c r="G238" s="2">
        <v>0.56458628799148403</v>
      </c>
      <c r="H238" s="2">
        <v>1.1753235925036301</v>
      </c>
      <c r="I238" s="5">
        <v>19.3541666666666</v>
      </c>
      <c r="J238" s="5">
        <v>3.73167297595724</v>
      </c>
      <c r="K238" s="5">
        <v>13</v>
      </c>
    </row>
    <row r="239" spans="1:11" x14ac:dyDescent="0.25">
      <c r="A239" t="s">
        <v>18</v>
      </c>
      <c r="B239" t="s">
        <v>29</v>
      </c>
      <c r="C239" t="s">
        <v>55</v>
      </c>
      <c r="D239" t="s">
        <v>57</v>
      </c>
      <c r="E239" s="2">
        <v>0.53246479031341698</v>
      </c>
      <c r="F239" s="2">
        <v>0.40256734006734002</v>
      </c>
      <c r="G239" s="2">
        <v>0.54381272659658297</v>
      </c>
      <c r="H239" s="2">
        <v>1.1326926660316201</v>
      </c>
      <c r="I239" s="5">
        <v>17.738636363636299</v>
      </c>
      <c r="J239" s="5">
        <v>6.3671311034550602</v>
      </c>
      <c r="K239" s="5">
        <v>13</v>
      </c>
    </row>
    <row r="240" spans="1:11" x14ac:dyDescent="0.25">
      <c r="A240" t="s">
        <v>10</v>
      </c>
      <c r="B240" t="s">
        <v>29</v>
      </c>
      <c r="C240" t="s">
        <v>55</v>
      </c>
      <c r="D240" t="s">
        <v>57</v>
      </c>
      <c r="E240" s="2">
        <v>0.51617189468645097</v>
      </c>
      <c r="F240" s="2">
        <v>0.410568019943019</v>
      </c>
      <c r="G240" s="2">
        <v>0.55421124197230798</v>
      </c>
      <c r="H240" s="2">
        <v>1.12876924997159</v>
      </c>
      <c r="I240" s="5">
        <v>18.170673076923102</v>
      </c>
      <c r="J240" s="5">
        <v>12.1580921891789</v>
      </c>
      <c r="K240" s="5">
        <v>12</v>
      </c>
    </row>
    <row r="241" spans="1:11" x14ac:dyDescent="0.25">
      <c r="A241" t="s">
        <v>16</v>
      </c>
      <c r="B241" t="s">
        <v>29</v>
      </c>
      <c r="C241" t="s">
        <v>55</v>
      </c>
      <c r="D241" t="s">
        <v>57</v>
      </c>
      <c r="E241" s="2">
        <v>0.50140190512211102</v>
      </c>
      <c r="F241" s="2">
        <v>0.37808641975308599</v>
      </c>
      <c r="G241" s="2">
        <v>0.54930015448359604</v>
      </c>
      <c r="H241" s="2">
        <v>1.12131499897108</v>
      </c>
      <c r="I241" s="5">
        <v>16.4166666666667</v>
      </c>
      <c r="J241" s="5">
        <v>5.4165179501897596</v>
      </c>
      <c r="K241" s="5">
        <v>12</v>
      </c>
    </row>
    <row r="242" spans="1:11" x14ac:dyDescent="0.25">
      <c r="A242" t="s">
        <v>15</v>
      </c>
      <c r="B242" t="s">
        <v>29</v>
      </c>
      <c r="C242" t="s">
        <v>55</v>
      </c>
      <c r="D242" t="s">
        <v>57</v>
      </c>
      <c r="E242" s="2">
        <v>0.50931703915395099</v>
      </c>
      <c r="F242" s="2">
        <v>0.40191290191290202</v>
      </c>
      <c r="G242" s="2">
        <v>0.53910974627702901</v>
      </c>
      <c r="H242" s="2">
        <v>1.10453925518802</v>
      </c>
      <c r="I242" s="5">
        <v>17.703296703296701</v>
      </c>
      <c r="J242" s="5">
        <v>4.1751839389843797</v>
      </c>
      <c r="K242" s="5">
        <v>16</v>
      </c>
    </row>
    <row r="243" spans="1:11" x14ac:dyDescent="0.25">
      <c r="A243" t="s">
        <v>13</v>
      </c>
      <c r="B243" t="s">
        <v>29</v>
      </c>
      <c r="C243" t="s">
        <v>55</v>
      </c>
      <c r="D243" t="s">
        <v>57</v>
      </c>
      <c r="E243" s="2">
        <v>0.483743519983246</v>
      </c>
      <c r="F243" s="2">
        <v>0.39757834757834698</v>
      </c>
      <c r="G243" s="2">
        <v>0.54305891952013596</v>
      </c>
      <c r="H243" s="2">
        <v>1.04045546481524</v>
      </c>
      <c r="I243" s="5">
        <v>17.469230769230698</v>
      </c>
      <c r="J243" s="5">
        <v>3.66896229933023</v>
      </c>
      <c r="K243" s="5">
        <v>14</v>
      </c>
    </row>
    <row r="244" spans="1:11" x14ac:dyDescent="0.25">
      <c r="A244" t="s">
        <v>14</v>
      </c>
      <c r="B244" t="s">
        <v>29</v>
      </c>
      <c r="C244" t="s">
        <v>55</v>
      </c>
      <c r="D244" t="s">
        <v>57</v>
      </c>
      <c r="E244" s="2">
        <v>0.50950324132887503</v>
      </c>
      <c r="F244" s="2">
        <v>0.41507669285447002</v>
      </c>
      <c r="G244" s="2">
        <v>0.51574703035313496</v>
      </c>
      <c r="H244" s="2">
        <v>1.03973925125986</v>
      </c>
      <c r="I244" s="5">
        <v>18.414141414141401</v>
      </c>
      <c r="J244" s="5">
        <v>3.4339033686319498</v>
      </c>
      <c r="K244" s="5">
        <v>12</v>
      </c>
    </row>
    <row r="245" spans="1:11" x14ac:dyDescent="0.25">
      <c r="A245" t="s">
        <v>21</v>
      </c>
      <c r="B245" t="s">
        <v>29</v>
      </c>
      <c r="C245" t="s">
        <v>55</v>
      </c>
      <c r="D245" t="s">
        <v>57</v>
      </c>
      <c r="E245" s="2">
        <v>0.483887669011837</v>
      </c>
      <c r="F245" s="2">
        <v>0.36697530864197497</v>
      </c>
      <c r="G245" s="2">
        <v>0.52327342586254</v>
      </c>
      <c r="H245" s="2">
        <v>1.0110028012688199</v>
      </c>
      <c r="I245" s="5">
        <v>15.816666666666601</v>
      </c>
      <c r="J245" s="5">
        <v>5.1954152730590897</v>
      </c>
      <c r="K245" s="5">
        <v>12</v>
      </c>
    </row>
    <row r="246" spans="1:11" x14ac:dyDescent="0.25">
      <c r="A246" t="s">
        <v>23</v>
      </c>
      <c r="B246" t="s">
        <v>29</v>
      </c>
      <c r="C246" t="s">
        <v>55</v>
      </c>
      <c r="D246" t="s">
        <v>57</v>
      </c>
      <c r="E246" s="2">
        <v>0.47854083006131598</v>
      </c>
      <c r="F246" s="2">
        <v>0.38238536155202801</v>
      </c>
      <c r="G246" s="2">
        <v>0.53250768190449005</v>
      </c>
      <c r="H246" s="2">
        <v>0.99867031205986401</v>
      </c>
      <c r="I246" s="5">
        <v>16.648809523809501</v>
      </c>
      <c r="J246" s="5">
        <v>5.9476208306434302</v>
      </c>
      <c r="K246" s="5">
        <v>14</v>
      </c>
    </row>
    <row r="247" spans="1:11" x14ac:dyDescent="0.25">
      <c r="A247" t="s">
        <v>22</v>
      </c>
      <c r="B247" t="s">
        <v>29</v>
      </c>
      <c r="C247" t="s">
        <v>55</v>
      </c>
      <c r="D247" t="s">
        <v>57</v>
      </c>
      <c r="E247" s="2">
        <v>0.49633424795390102</v>
      </c>
      <c r="F247" s="2">
        <v>0.42592592592592599</v>
      </c>
      <c r="G247" s="2">
        <v>0.51176179579306302</v>
      </c>
      <c r="H247" s="2">
        <v>0.99662308512020803</v>
      </c>
      <c r="I247" s="5">
        <v>19</v>
      </c>
      <c r="J247" s="5">
        <v>5.8976463639569703</v>
      </c>
      <c r="K247" s="5">
        <v>13</v>
      </c>
    </row>
    <row r="248" spans="1:11" x14ac:dyDescent="0.25">
      <c r="A248" t="s">
        <v>19</v>
      </c>
      <c r="B248" t="s">
        <v>29</v>
      </c>
      <c r="C248" t="s">
        <v>55</v>
      </c>
      <c r="D248" t="s">
        <v>57</v>
      </c>
      <c r="E248" s="2">
        <v>0.450196339986011</v>
      </c>
      <c r="F248" s="2">
        <v>0.36237373737373701</v>
      </c>
      <c r="G248" s="2">
        <v>0.55189793716378999</v>
      </c>
      <c r="H248" s="2">
        <v>0.96459986296497302</v>
      </c>
      <c r="I248" s="5">
        <v>15.568181818181699</v>
      </c>
      <c r="J248" s="5">
        <v>4.5137859150226403</v>
      </c>
      <c r="K248" s="5">
        <v>14</v>
      </c>
    </row>
    <row r="249" spans="1:11" x14ac:dyDescent="0.25">
      <c r="A249" t="s">
        <v>27</v>
      </c>
      <c r="B249" t="s">
        <v>29</v>
      </c>
      <c r="C249" t="s">
        <v>55</v>
      </c>
      <c r="D249" t="s">
        <v>57</v>
      </c>
      <c r="E249" s="2">
        <v>0.46546011519619501</v>
      </c>
      <c r="F249" s="2">
        <v>0.43981481481481399</v>
      </c>
      <c r="G249" s="2">
        <v>0.50885442914763201</v>
      </c>
      <c r="H249" s="2">
        <v>0.95378508023192898</v>
      </c>
      <c r="I249" s="5">
        <v>19.75</v>
      </c>
      <c r="J249" s="5">
        <v>81.796927706999099</v>
      </c>
      <c r="K249" s="5">
        <v>11.5</v>
      </c>
    </row>
    <row r="250" spans="1:11" x14ac:dyDescent="0.25">
      <c r="A250" t="s">
        <v>24</v>
      </c>
      <c r="B250" t="s">
        <v>29</v>
      </c>
      <c r="C250" t="s">
        <v>55</v>
      </c>
      <c r="D250" t="s">
        <v>57</v>
      </c>
      <c r="E250" s="2">
        <v>0.45004710204340598</v>
      </c>
      <c r="F250" s="2">
        <v>0.344135802469136</v>
      </c>
      <c r="G250" s="2">
        <v>0.52052483425636098</v>
      </c>
      <c r="H250" s="2">
        <v>0.93698572329191498</v>
      </c>
      <c r="I250" s="5">
        <v>14.5833333333333</v>
      </c>
      <c r="J250" s="5">
        <v>5.2410725401851996</v>
      </c>
      <c r="K250" s="5">
        <v>13</v>
      </c>
    </row>
    <row r="251" spans="1:11" x14ac:dyDescent="0.25">
      <c r="A251" t="s">
        <v>26</v>
      </c>
      <c r="B251" t="s">
        <v>29</v>
      </c>
      <c r="C251" t="s">
        <v>55</v>
      </c>
      <c r="D251" t="s">
        <v>57</v>
      </c>
      <c r="E251" s="2">
        <v>0.55207671587463703</v>
      </c>
      <c r="F251" s="2">
        <v>0.64219576719576699</v>
      </c>
      <c r="G251" s="2">
        <v>0.38328044009560802</v>
      </c>
      <c r="H251" s="2">
        <v>0.854125914002278</v>
      </c>
      <c r="I251" s="5">
        <v>30.678571428571399</v>
      </c>
      <c r="J251" s="5">
        <v>560.86314912396097</v>
      </c>
      <c r="K251" s="5">
        <v>7</v>
      </c>
    </row>
    <row r="252" spans="1:11" x14ac:dyDescent="0.25">
      <c r="A252" t="s">
        <v>25</v>
      </c>
      <c r="B252" t="s">
        <v>29</v>
      </c>
      <c r="C252" t="s">
        <v>55</v>
      </c>
      <c r="D252" t="s">
        <v>57</v>
      </c>
      <c r="E252" s="2">
        <v>0.53730477244373198</v>
      </c>
      <c r="F252" s="2">
        <v>0.656378600823045</v>
      </c>
      <c r="G252" s="2">
        <v>0.36648153955284801</v>
      </c>
      <c r="H252" s="2">
        <v>0.78471822320853901</v>
      </c>
      <c r="I252" s="5">
        <v>31.4444444444444</v>
      </c>
      <c r="J252" s="5">
        <v>363.57239969483498</v>
      </c>
      <c r="K252" s="5">
        <v>7</v>
      </c>
    </row>
    <row r="253" spans="1:11" x14ac:dyDescent="0.25">
      <c r="A253" t="s">
        <v>28</v>
      </c>
      <c r="B253" t="s">
        <v>29</v>
      </c>
      <c r="C253" t="s">
        <v>55</v>
      </c>
      <c r="D253" t="s">
        <v>57</v>
      </c>
      <c r="E253" s="2">
        <v>0.37843115265475702</v>
      </c>
      <c r="F253" s="2">
        <v>0.45296717171717199</v>
      </c>
      <c r="G253" s="2">
        <v>0.40290294507648999</v>
      </c>
      <c r="H253" s="2">
        <v>0.64909604648420505</v>
      </c>
      <c r="I253" s="5">
        <v>20.460227272727199</v>
      </c>
      <c r="J253" s="5">
        <v>11.8635992598453</v>
      </c>
      <c r="K253" s="5">
        <v>8</v>
      </c>
    </row>
    <row r="254" spans="1:11" x14ac:dyDescent="0.25">
      <c r="A254" t="s">
        <v>20</v>
      </c>
      <c r="B254" t="s">
        <v>30</v>
      </c>
      <c r="C254" t="s">
        <v>55</v>
      </c>
      <c r="D254" t="s">
        <v>57</v>
      </c>
      <c r="E254" s="2">
        <v>0.77829462308039199</v>
      </c>
      <c r="F254" s="2">
        <v>0.39785137701804302</v>
      </c>
      <c r="G254" s="2">
        <v>0.71196262615318595</v>
      </c>
      <c r="H254" s="2">
        <v>3.2054787163802101</v>
      </c>
      <c r="I254" s="5">
        <v>17.483974358974301</v>
      </c>
      <c r="J254" s="5">
        <v>270.89785561547899</v>
      </c>
      <c r="K254" s="5">
        <v>24</v>
      </c>
    </row>
    <row r="255" spans="1:11" x14ac:dyDescent="0.25">
      <c r="A255" t="s">
        <v>10</v>
      </c>
      <c r="B255" t="s">
        <v>30</v>
      </c>
      <c r="C255" t="s">
        <v>55</v>
      </c>
      <c r="D255" t="s">
        <v>57</v>
      </c>
      <c r="E255" s="2">
        <v>0.77545243855441903</v>
      </c>
      <c r="F255" s="2">
        <v>0.42202898550724599</v>
      </c>
      <c r="G255" s="2">
        <v>0.71094396302433704</v>
      </c>
      <c r="H255" s="2">
        <v>3.1469708658419502</v>
      </c>
      <c r="I255" s="5">
        <v>18.789565217391299</v>
      </c>
      <c r="J255" s="5">
        <v>122.407334123673</v>
      </c>
      <c r="K255" s="5">
        <v>23</v>
      </c>
    </row>
    <row r="256" spans="1:11" x14ac:dyDescent="0.25">
      <c r="A256" t="s">
        <v>17</v>
      </c>
      <c r="B256" t="s">
        <v>30</v>
      </c>
      <c r="C256" t="s">
        <v>55</v>
      </c>
      <c r="D256" t="s">
        <v>57</v>
      </c>
      <c r="E256" s="2">
        <v>0.77317323752427602</v>
      </c>
      <c r="F256" s="2">
        <v>0.39321658615136801</v>
      </c>
      <c r="G256" s="2">
        <v>0.71113353240632105</v>
      </c>
      <c r="H256" s="2">
        <v>3.13983688686077</v>
      </c>
      <c r="I256" s="5">
        <v>17.2336956521739</v>
      </c>
      <c r="J256" s="5">
        <v>226.71835857814801</v>
      </c>
      <c r="K256" s="5">
        <v>22.5</v>
      </c>
    </row>
    <row r="257" spans="1:11" x14ac:dyDescent="0.25">
      <c r="A257" t="s">
        <v>16</v>
      </c>
      <c r="B257" t="s">
        <v>30</v>
      </c>
      <c r="C257" t="s">
        <v>55</v>
      </c>
      <c r="D257" t="s">
        <v>57</v>
      </c>
      <c r="E257" s="2">
        <v>0.76901621806315401</v>
      </c>
      <c r="F257" s="2">
        <v>0.421373714851976</v>
      </c>
      <c r="G257" s="2">
        <v>0.70711493141125503</v>
      </c>
      <c r="H257" s="2">
        <v>3.0678191209210901</v>
      </c>
      <c r="I257" s="5">
        <v>18.754180602006699</v>
      </c>
      <c r="J257" s="5">
        <v>125.960840367099</v>
      </c>
      <c r="K257" s="5">
        <v>22.5</v>
      </c>
    </row>
    <row r="258" spans="1:11" x14ac:dyDescent="0.25">
      <c r="A258" t="s">
        <v>26</v>
      </c>
      <c r="B258" t="s">
        <v>30</v>
      </c>
      <c r="C258" t="s">
        <v>55</v>
      </c>
      <c r="D258" t="s">
        <v>57</v>
      </c>
      <c r="E258" s="2">
        <v>0.80493096158173505</v>
      </c>
      <c r="F258" s="2">
        <v>0.67355967078189305</v>
      </c>
      <c r="G258" s="2">
        <v>0.608527700003196</v>
      </c>
      <c r="H258" s="2">
        <v>3.01970579636553</v>
      </c>
      <c r="I258" s="5">
        <v>32.372222222222199</v>
      </c>
      <c r="J258" s="5">
        <v>591.97633390768101</v>
      </c>
      <c r="K258" s="5">
        <v>8</v>
      </c>
    </row>
    <row r="259" spans="1:11" x14ac:dyDescent="0.25">
      <c r="A259" t="s">
        <v>18</v>
      </c>
      <c r="B259" t="s">
        <v>30</v>
      </c>
      <c r="C259" t="s">
        <v>55</v>
      </c>
      <c r="D259" t="s">
        <v>57</v>
      </c>
      <c r="E259" s="2">
        <v>0.76438568262868201</v>
      </c>
      <c r="F259" s="2">
        <v>0.42211753663995299</v>
      </c>
      <c r="G259" s="2">
        <v>0.70651939318307799</v>
      </c>
      <c r="H259" s="2">
        <v>2.98484760925421</v>
      </c>
      <c r="I259" s="5">
        <v>18.794346978557499</v>
      </c>
      <c r="J259" s="5">
        <v>109.606415088882</v>
      </c>
      <c r="K259" s="5">
        <v>21.5</v>
      </c>
    </row>
    <row r="260" spans="1:11" x14ac:dyDescent="0.25">
      <c r="A260" t="s">
        <v>22</v>
      </c>
      <c r="B260" t="s">
        <v>30</v>
      </c>
      <c r="C260" t="s">
        <v>55</v>
      </c>
      <c r="D260" t="s">
        <v>57</v>
      </c>
      <c r="E260" s="2">
        <v>0.76415942787177804</v>
      </c>
      <c r="F260" s="2">
        <v>0.41756687242798302</v>
      </c>
      <c r="G260" s="2">
        <v>0.70641574846544297</v>
      </c>
      <c r="H260" s="2">
        <v>2.9824804138307401</v>
      </c>
      <c r="I260" s="5">
        <v>18.5486111111111</v>
      </c>
      <c r="J260" s="5">
        <v>78.522917578989393</v>
      </c>
      <c r="K260" s="5">
        <v>21</v>
      </c>
    </row>
    <row r="261" spans="1:11" x14ac:dyDescent="0.25">
      <c r="A261" t="s">
        <v>25</v>
      </c>
      <c r="B261" t="s">
        <v>30</v>
      </c>
      <c r="C261" t="s">
        <v>55</v>
      </c>
      <c r="D261" t="s">
        <v>57</v>
      </c>
      <c r="E261" s="2">
        <v>0.80568702048321195</v>
      </c>
      <c r="F261" s="2">
        <v>0.68271604938271602</v>
      </c>
      <c r="G261" s="2">
        <v>0.59621609806853504</v>
      </c>
      <c r="H261" s="2">
        <v>2.9011337875002501</v>
      </c>
      <c r="I261" s="5">
        <v>32.866666666666603</v>
      </c>
      <c r="J261" s="5">
        <v>525.58071822071599</v>
      </c>
      <c r="K261" s="5">
        <v>8</v>
      </c>
    </row>
    <row r="262" spans="1:11" x14ac:dyDescent="0.25">
      <c r="A262" t="s">
        <v>12</v>
      </c>
      <c r="B262" t="s">
        <v>30</v>
      </c>
      <c r="C262" t="s">
        <v>55</v>
      </c>
      <c r="D262" t="s">
        <v>57</v>
      </c>
      <c r="E262" s="2">
        <v>0.75164431042259305</v>
      </c>
      <c r="F262" s="2">
        <v>0.43872053872053801</v>
      </c>
      <c r="G262" s="2">
        <v>0.70622398057656399</v>
      </c>
      <c r="H262" s="2">
        <v>2.8363864510566099</v>
      </c>
      <c r="I262" s="5">
        <v>19.690909090909098</v>
      </c>
      <c r="J262" s="5">
        <v>39.041417988494103</v>
      </c>
      <c r="K262" s="5">
        <v>21.5</v>
      </c>
    </row>
    <row r="263" spans="1:11" x14ac:dyDescent="0.25">
      <c r="A263" t="s">
        <v>21</v>
      </c>
      <c r="B263" t="s">
        <v>30</v>
      </c>
      <c r="C263" t="s">
        <v>55</v>
      </c>
      <c r="D263" t="s">
        <v>57</v>
      </c>
      <c r="E263" s="2">
        <v>0.74772380267390204</v>
      </c>
      <c r="F263" s="2">
        <v>0.324911816578483</v>
      </c>
      <c r="G263" s="2">
        <v>0.70816198102989403</v>
      </c>
      <c r="H263" s="2">
        <v>2.8163049941258498</v>
      </c>
      <c r="I263" s="5">
        <v>13.5452380952381</v>
      </c>
      <c r="J263" s="5">
        <v>22.165303422230799</v>
      </c>
      <c r="K263" s="5">
        <v>17.5</v>
      </c>
    </row>
    <row r="264" spans="1:11" x14ac:dyDescent="0.25">
      <c r="A264" t="s">
        <v>23</v>
      </c>
      <c r="B264" t="s">
        <v>30</v>
      </c>
      <c r="C264" t="s">
        <v>55</v>
      </c>
      <c r="D264" t="s">
        <v>57</v>
      </c>
      <c r="E264" s="2">
        <v>0.74792704466912596</v>
      </c>
      <c r="F264" s="2">
        <v>0.33011831275720099</v>
      </c>
      <c r="G264" s="2">
        <v>0.70724565711338805</v>
      </c>
      <c r="H264" s="2">
        <v>2.8026540424177302</v>
      </c>
      <c r="I264" s="5">
        <v>13.8263888888889</v>
      </c>
      <c r="J264" s="5">
        <v>33.538767699832697</v>
      </c>
      <c r="K264" s="5">
        <v>17</v>
      </c>
    </row>
    <row r="265" spans="1:11" x14ac:dyDescent="0.25">
      <c r="A265" t="s">
        <v>19</v>
      </c>
      <c r="B265" t="s">
        <v>30</v>
      </c>
      <c r="C265" t="s">
        <v>55</v>
      </c>
      <c r="D265" t="s">
        <v>57</v>
      </c>
      <c r="E265" s="2">
        <v>0.73933727932281101</v>
      </c>
      <c r="F265" s="2">
        <v>0.422785547785548</v>
      </c>
      <c r="G265" s="2">
        <v>0.70725083883675</v>
      </c>
      <c r="H265" s="2">
        <v>2.7110899666644102</v>
      </c>
      <c r="I265" s="5">
        <v>18.830419580419498</v>
      </c>
      <c r="J265" s="5">
        <v>170.315748281401</v>
      </c>
      <c r="K265" s="5">
        <v>24</v>
      </c>
    </row>
    <row r="266" spans="1:11" x14ac:dyDescent="0.25">
      <c r="A266" t="s">
        <v>24</v>
      </c>
      <c r="B266" t="s">
        <v>30</v>
      </c>
      <c r="C266" t="s">
        <v>55</v>
      </c>
      <c r="D266" t="s">
        <v>57</v>
      </c>
      <c r="E266" s="2">
        <v>0.72744825283083803</v>
      </c>
      <c r="F266" s="2">
        <v>0.40032572097789498</v>
      </c>
      <c r="G266" s="2">
        <v>0.70691754516868599</v>
      </c>
      <c r="H266" s="2">
        <v>2.5932327589472601</v>
      </c>
      <c r="I266" s="5">
        <v>17.617588932806299</v>
      </c>
      <c r="J266" s="5">
        <v>41.5484037183029</v>
      </c>
      <c r="K266" s="5">
        <v>21.5</v>
      </c>
    </row>
    <row r="267" spans="1:11" x14ac:dyDescent="0.25">
      <c r="A267" t="s">
        <v>13</v>
      </c>
      <c r="B267" t="s">
        <v>30</v>
      </c>
      <c r="C267" t="s">
        <v>55</v>
      </c>
      <c r="D267" t="s">
        <v>57</v>
      </c>
      <c r="E267" s="2">
        <v>0.72500896352728705</v>
      </c>
      <c r="F267" s="2">
        <v>0.349858906525573</v>
      </c>
      <c r="G267" s="2">
        <v>0.70647491818450403</v>
      </c>
      <c r="H267" s="2">
        <v>2.5775519141246099</v>
      </c>
      <c r="I267" s="5">
        <v>14.892380952380901</v>
      </c>
      <c r="J267" s="5">
        <v>16.0382168544484</v>
      </c>
      <c r="K267" s="5">
        <v>21</v>
      </c>
    </row>
    <row r="268" spans="1:11" x14ac:dyDescent="0.25">
      <c r="A268" t="s">
        <v>15</v>
      </c>
      <c r="B268" t="s">
        <v>30</v>
      </c>
      <c r="C268" t="s">
        <v>55</v>
      </c>
      <c r="D268" t="s">
        <v>57</v>
      </c>
      <c r="E268" s="2">
        <v>0.72614780822569402</v>
      </c>
      <c r="F268" s="2">
        <v>0.35727513227513202</v>
      </c>
      <c r="G268" s="2">
        <v>0.70715202883519901</v>
      </c>
      <c r="H268" s="2">
        <v>2.5631542346402001</v>
      </c>
      <c r="I268" s="5">
        <v>15.2928571428571</v>
      </c>
      <c r="J268" s="5">
        <v>6.29675659425906</v>
      </c>
      <c r="K268" s="5">
        <v>21.5</v>
      </c>
    </row>
    <row r="269" spans="1:11" x14ac:dyDescent="0.25">
      <c r="A269" t="s">
        <v>27</v>
      </c>
      <c r="B269" t="s">
        <v>30</v>
      </c>
      <c r="C269" t="s">
        <v>55</v>
      </c>
      <c r="D269" t="s">
        <v>57</v>
      </c>
      <c r="E269" s="2">
        <v>0.72521592060672702</v>
      </c>
      <c r="F269" s="2">
        <v>0.45516975308641999</v>
      </c>
      <c r="G269" s="2">
        <v>0.69311469301904105</v>
      </c>
      <c r="H269" s="2">
        <v>2.5236072813266501</v>
      </c>
      <c r="I269" s="5">
        <v>20.579166666666602</v>
      </c>
      <c r="J269" s="5">
        <v>137.54682207813599</v>
      </c>
      <c r="K269" s="5">
        <v>20</v>
      </c>
    </row>
    <row r="270" spans="1:11" x14ac:dyDescent="0.25">
      <c r="A270" t="s">
        <v>14</v>
      </c>
      <c r="B270" t="s">
        <v>30</v>
      </c>
      <c r="C270" t="s">
        <v>55</v>
      </c>
      <c r="D270" t="s">
        <v>57</v>
      </c>
      <c r="E270" s="2">
        <v>0.71232690661032305</v>
      </c>
      <c r="F270" s="2">
        <v>0.37764550264550301</v>
      </c>
      <c r="G270" s="2">
        <v>0.69307970872078795</v>
      </c>
      <c r="H270" s="2">
        <v>2.4015196943527899</v>
      </c>
      <c r="I270" s="5">
        <v>16.3928571428571</v>
      </c>
      <c r="J270" s="5">
        <v>3.5251800746847901</v>
      </c>
      <c r="K270" s="5">
        <v>15</v>
      </c>
    </row>
    <row r="271" spans="1:11" x14ac:dyDescent="0.25">
      <c r="A271" t="s">
        <v>28</v>
      </c>
      <c r="B271" t="s">
        <v>30</v>
      </c>
      <c r="C271" t="s">
        <v>55</v>
      </c>
      <c r="D271" t="s">
        <v>57</v>
      </c>
      <c r="E271" s="2">
        <v>0.68324787990215397</v>
      </c>
      <c r="F271" s="2">
        <v>0.46587132003798598</v>
      </c>
      <c r="G271" s="2">
        <v>0.66222644858562996</v>
      </c>
      <c r="H271" s="2">
        <v>2.0602273793405299</v>
      </c>
      <c r="I271" s="5">
        <v>21.157051282051199</v>
      </c>
      <c r="J271" s="5">
        <v>63.200784740738797</v>
      </c>
      <c r="K271" s="5">
        <v>13.5</v>
      </c>
    </row>
    <row r="272" spans="1:11" x14ac:dyDescent="0.25">
      <c r="A272" t="s">
        <v>26</v>
      </c>
      <c r="B272" t="s">
        <v>31</v>
      </c>
      <c r="C272" t="s">
        <v>55</v>
      </c>
      <c r="D272" t="s">
        <v>57</v>
      </c>
      <c r="E272" s="2">
        <v>0.83885146009118705</v>
      </c>
      <c r="F272" s="2">
        <v>0.63065843621399098</v>
      </c>
      <c r="G272" s="2">
        <v>0.64093491489836596</v>
      </c>
      <c r="H272" s="2">
        <v>3.9404462270434402</v>
      </c>
      <c r="I272" s="5">
        <v>30.0555555555555</v>
      </c>
      <c r="J272" s="5">
        <v>545.73571705895904</v>
      </c>
      <c r="K272" s="5">
        <v>8</v>
      </c>
    </row>
    <row r="273" spans="1:11" x14ac:dyDescent="0.25">
      <c r="A273" t="s">
        <v>17</v>
      </c>
      <c r="B273" t="s">
        <v>31</v>
      </c>
      <c r="C273" t="s">
        <v>55</v>
      </c>
      <c r="D273" t="s">
        <v>57</v>
      </c>
      <c r="E273" s="2">
        <v>0.80513521667315502</v>
      </c>
      <c r="F273" s="2">
        <v>0.40104166666666702</v>
      </c>
      <c r="G273" s="2">
        <v>0.77207782343443598</v>
      </c>
      <c r="H273" s="2">
        <v>3.9219337865515298</v>
      </c>
      <c r="I273" s="5">
        <v>17.65625</v>
      </c>
      <c r="J273" s="5">
        <v>179.93188507523001</v>
      </c>
      <c r="K273" s="5">
        <v>18</v>
      </c>
    </row>
    <row r="274" spans="1:11" x14ac:dyDescent="0.25">
      <c r="A274" t="s">
        <v>25</v>
      </c>
      <c r="B274" t="s">
        <v>31</v>
      </c>
      <c r="C274" t="s">
        <v>55</v>
      </c>
      <c r="D274" t="s">
        <v>57</v>
      </c>
      <c r="E274" s="2">
        <v>0.84296855102750201</v>
      </c>
      <c r="F274" s="2">
        <v>0.67746913580246904</v>
      </c>
      <c r="G274" s="2">
        <v>0.61729904088198495</v>
      </c>
      <c r="H274" s="2">
        <v>3.8945251774571599</v>
      </c>
      <c r="I274" s="5">
        <v>32.5833333333333</v>
      </c>
      <c r="J274" s="5">
        <v>468.09915731549398</v>
      </c>
      <c r="K274" s="5">
        <v>8</v>
      </c>
    </row>
    <row r="275" spans="1:11" x14ac:dyDescent="0.25">
      <c r="A275" t="s">
        <v>10</v>
      </c>
      <c r="B275" t="s">
        <v>31</v>
      </c>
      <c r="C275" t="s">
        <v>55</v>
      </c>
      <c r="D275" t="s">
        <v>57</v>
      </c>
      <c r="E275" s="2">
        <v>0.80338289037326505</v>
      </c>
      <c r="F275" s="2">
        <v>0.41371948389492103</v>
      </c>
      <c r="G275" s="2">
        <v>0.77242793883310501</v>
      </c>
      <c r="H275" s="2">
        <v>3.8516098177732299</v>
      </c>
      <c r="I275" s="5">
        <v>18.3408521303258</v>
      </c>
      <c r="J275" s="5">
        <v>221.46260439163001</v>
      </c>
      <c r="K275" s="5">
        <v>16.5</v>
      </c>
    </row>
    <row r="276" spans="1:11" x14ac:dyDescent="0.25">
      <c r="A276" t="s">
        <v>20</v>
      </c>
      <c r="B276" t="s">
        <v>31</v>
      </c>
      <c r="C276" t="s">
        <v>55</v>
      </c>
      <c r="D276" t="s">
        <v>57</v>
      </c>
      <c r="E276" s="2">
        <v>0.79835043363928204</v>
      </c>
      <c r="F276" s="2">
        <v>0.35477582846003902</v>
      </c>
      <c r="G276" s="2">
        <v>0.77299489187281101</v>
      </c>
      <c r="H276" s="2">
        <v>3.7176274700412102</v>
      </c>
      <c r="I276" s="5">
        <v>15.157894736842</v>
      </c>
      <c r="J276" s="5">
        <v>194.85016327394899</v>
      </c>
      <c r="K276" s="5">
        <v>16</v>
      </c>
    </row>
    <row r="277" spans="1:11" x14ac:dyDescent="0.25">
      <c r="A277" t="s">
        <v>16</v>
      </c>
      <c r="B277" t="s">
        <v>31</v>
      </c>
      <c r="C277" t="s">
        <v>55</v>
      </c>
      <c r="D277" t="s">
        <v>57</v>
      </c>
      <c r="E277" s="2">
        <v>0.78854579599003205</v>
      </c>
      <c r="F277" s="2">
        <v>0.38074789765611</v>
      </c>
      <c r="G277" s="2">
        <v>0.76714064825110295</v>
      </c>
      <c r="H277" s="2">
        <v>3.5848731943446599</v>
      </c>
      <c r="I277" s="5">
        <v>16.560386473429901</v>
      </c>
      <c r="J277" s="5">
        <v>133.85949773346101</v>
      </c>
      <c r="K277" s="5">
        <v>16.5</v>
      </c>
    </row>
    <row r="278" spans="1:11" x14ac:dyDescent="0.25">
      <c r="A278" t="s">
        <v>18</v>
      </c>
      <c r="B278" t="s">
        <v>31</v>
      </c>
      <c r="C278" t="s">
        <v>55</v>
      </c>
      <c r="D278" t="s">
        <v>57</v>
      </c>
      <c r="E278" s="2">
        <v>0.78875356076560299</v>
      </c>
      <c r="F278" s="2">
        <v>0.38822751322751298</v>
      </c>
      <c r="G278" s="2">
        <v>0.73841703770646605</v>
      </c>
      <c r="H278" s="2">
        <v>3.5518340078100299</v>
      </c>
      <c r="I278" s="5">
        <v>16.964285714285701</v>
      </c>
      <c r="J278" s="5">
        <v>114.978099675656</v>
      </c>
      <c r="K278" s="5">
        <v>16.5</v>
      </c>
    </row>
    <row r="279" spans="1:11" x14ac:dyDescent="0.25">
      <c r="A279" t="s">
        <v>23</v>
      </c>
      <c r="B279" t="s">
        <v>31</v>
      </c>
      <c r="C279" t="s">
        <v>55</v>
      </c>
      <c r="D279" t="s">
        <v>57</v>
      </c>
      <c r="E279" s="2">
        <v>0.77347992911688301</v>
      </c>
      <c r="F279" s="2">
        <v>0.32975958414554801</v>
      </c>
      <c r="G279" s="2">
        <v>0.72652352638159101</v>
      </c>
      <c r="H279" s="2">
        <v>3.2360412673797501</v>
      </c>
      <c r="I279" s="5">
        <v>13.807017543859599</v>
      </c>
      <c r="J279" s="5">
        <v>107.99605215212399</v>
      </c>
      <c r="K279" s="5">
        <v>15.5</v>
      </c>
    </row>
    <row r="280" spans="1:11" x14ac:dyDescent="0.25">
      <c r="A280" t="s">
        <v>22</v>
      </c>
      <c r="B280" t="s">
        <v>31</v>
      </c>
      <c r="C280" t="s">
        <v>55</v>
      </c>
      <c r="D280" t="s">
        <v>57</v>
      </c>
      <c r="E280" s="2">
        <v>0.75850035226755397</v>
      </c>
      <c r="F280" s="2">
        <v>0.43194444444444402</v>
      </c>
      <c r="G280" s="2">
        <v>0.73172353099447296</v>
      </c>
      <c r="H280" s="2">
        <v>3.1248747112783501</v>
      </c>
      <c r="I280" s="5">
        <v>19.324999999999999</v>
      </c>
      <c r="J280" s="5">
        <v>153.823037318583</v>
      </c>
      <c r="K280" s="5">
        <v>16</v>
      </c>
    </row>
    <row r="281" spans="1:11" x14ac:dyDescent="0.25">
      <c r="A281" t="s">
        <v>12</v>
      </c>
      <c r="B281" t="s">
        <v>31</v>
      </c>
      <c r="C281" t="s">
        <v>55</v>
      </c>
      <c r="D281" t="s">
        <v>57</v>
      </c>
      <c r="E281" s="2">
        <v>0.75606599474323699</v>
      </c>
      <c r="F281" s="2">
        <v>0.42486686032437598</v>
      </c>
      <c r="G281" s="2">
        <v>0.74291631978033501</v>
      </c>
      <c r="H281" s="2">
        <v>3.1055351414927799</v>
      </c>
      <c r="I281" s="5">
        <v>18.942810457516298</v>
      </c>
      <c r="J281" s="5">
        <v>7.8816357068868896</v>
      </c>
      <c r="K281" s="5">
        <v>18</v>
      </c>
    </row>
    <row r="282" spans="1:11" x14ac:dyDescent="0.25">
      <c r="A282" t="s">
        <v>19</v>
      </c>
      <c r="B282" t="s">
        <v>31</v>
      </c>
      <c r="C282" t="s">
        <v>55</v>
      </c>
      <c r="D282" t="s">
        <v>57</v>
      </c>
      <c r="E282" s="2">
        <v>0.754439922074017</v>
      </c>
      <c r="F282" s="2">
        <v>0.40557065217391203</v>
      </c>
      <c r="G282" s="2">
        <v>0.76789689445089904</v>
      </c>
      <c r="H282" s="2">
        <v>3.0635896416216699</v>
      </c>
      <c r="I282" s="5">
        <v>17.900815217391202</v>
      </c>
      <c r="J282" s="5">
        <v>170.72836535186499</v>
      </c>
      <c r="K282" s="5">
        <v>19.5</v>
      </c>
    </row>
    <row r="283" spans="1:11" x14ac:dyDescent="0.25">
      <c r="A283" t="s">
        <v>27</v>
      </c>
      <c r="B283" t="s">
        <v>31</v>
      </c>
      <c r="C283" t="s">
        <v>55</v>
      </c>
      <c r="D283" t="s">
        <v>57</v>
      </c>
      <c r="E283" s="2">
        <v>0.74349901372257998</v>
      </c>
      <c r="F283" s="2">
        <v>0.44930052334943599</v>
      </c>
      <c r="G283" s="2">
        <v>0.72944688972793803</v>
      </c>
      <c r="H283" s="2">
        <v>2.8079003416073198</v>
      </c>
      <c r="I283" s="5">
        <v>20.262228260869499</v>
      </c>
      <c r="J283" s="5">
        <v>158.55269265035301</v>
      </c>
      <c r="K283" s="5">
        <v>18</v>
      </c>
    </row>
    <row r="284" spans="1:11" x14ac:dyDescent="0.25">
      <c r="A284" t="s">
        <v>13</v>
      </c>
      <c r="B284" t="s">
        <v>31</v>
      </c>
      <c r="C284" t="s">
        <v>55</v>
      </c>
      <c r="D284" t="s">
        <v>57</v>
      </c>
      <c r="E284" s="2">
        <v>0.72334188504138597</v>
      </c>
      <c r="F284" s="2">
        <v>0.321682946682946</v>
      </c>
      <c r="G284" s="2">
        <v>0.73649294789220898</v>
      </c>
      <c r="H284" s="2">
        <v>2.7487636353590701</v>
      </c>
      <c r="I284" s="5">
        <v>13.370879120879099</v>
      </c>
      <c r="J284" s="5">
        <v>5.7580903645693402</v>
      </c>
      <c r="K284" s="5">
        <v>15</v>
      </c>
    </row>
    <row r="285" spans="1:11" x14ac:dyDescent="0.25">
      <c r="A285" t="s">
        <v>21</v>
      </c>
      <c r="B285" t="s">
        <v>31</v>
      </c>
      <c r="C285" t="s">
        <v>55</v>
      </c>
      <c r="D285" t="s">
        <v>57</v>
      </c>
      <c r="E285" s="2">
        <v>0.73000634746455295</v>
      </c>
      <c r="F285" s="2">
        <v>0.28913421968977498</v>
      </c>
      <c r="G285" s="2">
        <v>0.71779952996585294</v>
      </c>
      <c r="H285" s="2">
        <v>2.6784781291327699</v>
      </c>
      <c r="I285" s="5">
        <v>11.6132478632478</v>
      </c>
      <c r="J285" s="5">
        <v>8.6845824773768001</v>
      </c>
      <c r="K285" s="5">
        <v>12.5</v>
      </c>
    </row>
    <row r="286" spans="1:11" x14ac:dyDescent="0.25">
      <c r="A286" t="s">
        <v>14</v>
      </c>
      <c r="B286" t="s">
        <v>31</v>
      </c>
      <c r="C286" t="s">
        <v>55</v>
      </c>
      <c r="D286" t="s">
        <v>57</v>
      </c>
      <c r="E286" s="2">
        <v>0.724493489285577</v>
      </c>
      <c r="F286" s="2">
        <v>0.41631263616557701</v>
      </c>
      <c r="G286" s="2">
        <v>0.70119883653203996</v>
      </c>
      <c r="H286" s="2">
        <v>2.59834201642163</v>
      </c>
      <c r="I286" s="5">
        <v>18.480882352941201</v>
      </c>
      <c r="J286" s="5">
        <v>4.2373188142312896</v>
      </c>
      <c r="K286" s="5">
        <v>17</v>
      </c>
    </row>
    <row r="287" spans="1:11" x14ac:dyDescent="0.25">
      <c r="A287" t="s">
        <v>15</v>
      </c>
      <c r="B287" t="s">
        <v>31</v>
      </c>
      <c r="C287" t="s">
        <v>55</v>
      </c>
      <c r="D287" t="s">
        <v>57</v>
      </c>
      <c r="E287" s="2">
        <v>0.70938569630259196</v>
      </c>
      <c r="F287" s="2">
        <v>0.32860337117303001</v>
      </c>
      <c r="G287" s="2">
        <v>0.72901510444069095</v>
      </c>
      <c r="H287" s="2">
        <v>2.5605400939499101</v>
      </c>
      <c r="I287" s="5">
        <v>13.7445820433436</v>
      </c>
      <c r="J287" s="5">
        <v>6.1566919602969401</v>
      </c>
      <c r="K287" s="5">
        <v>16</v>
      </c>
    </row>
    <row r="288" spans="1:11" x14ac:dyDescent="0.25">
      <c r="A288" t="s">
        <v>24</v>
      </c>
      <c r="B288" t="s">
        <v>31</v>
      </c>
      <c r="C288" t="s">
        <v>55</v>
      </c>
      <c r="D288" t="s">
        <v>57</v>
      </c>
      <c r="E288" s="2">
        <v>0.70893929611588502</v>
      </c>
      <c r="F288" s="2">
        <v>0.34383267195767198</v>
      </c>
      <c r="G288" s="2">
        <v>0.72117253495380496</v>
      </c>
      <c r="H288" s="2">
        <v>2.5077407713817998</v>
      </c>
      <c r="I288" s="5">
        <v>14.566964285714199</v>
      </c>
      <c r="J288" s="5">
        <v>78.478872902512705</v>
      </c>
      <c r="K288" s="5">
        <v>14.5</v>
      </c>
    </row>
    <row r="289" spans="1:11" x14ac:dyDescent="0.25">
      <c r="A289" t="s">
        <v>28</v>
      </c>
      <c r="B289" t="s">
        <v>31</v>
      </c>
      <c r="C289" t="s">
        <v>55</v>
      </c>
      <c r="D289" t="s">
        <v>57</v>
      </c>
      <c r="E289" s="2">
        <v>0.67472386916620197</v>
      </c>
      <c r="F289" s="2">
        <v>0.47716608010725597</v>
      </c>
      <c r="G289" s="2">
        <v>0.65338279496000295</v>
      </c>
      <c r="H289" s="2">
        <v>1.9957141316962199</v>
      </c>
      <c r="I289" s="5">
        <v>21.766968325791801</v>
      </c>
      <c r="J289" s="5">
        <v>60.749252212116197</v>
      </c>
      <c r="K289" s="5">
        <v>15</v>
      </c>
    </row>
    <row r="290" spans="1:11" x14ac:dyDescent="0.25">
      <c r="A290" t="s">
        <v>20</v>
      </c>
      <c r="B290" t="s">
        <v>32</v>
      </c>
      <c r="C290" t="s">
        <v>55</v>
      </c>
      <c r="D290" t="s">
        <v>57</v>
      </c>
      <c r="E290" s="2">
        <v>0.77650756435505996</v>
      </c>
      <c r="F290" s="2">
        <v>0.34645061728394999</v>
      </c>
      <c r="G290" s="2">
        <v>0.70486575624234804</v>
      </c>
      <c r="H290" s="2">
        <v>3.1648485934398498</v>
      </c>
      <c r="I290" s="5">
        <v>14.7083333333333</v>
      </c>
      <c r="J290" s="5">
        <v>256.08180768185099</v>
      </c>
      <c r="K290" s="5">
        <v>17</v>
      </c>
    </row>
    <row r="291" spans="1:11" x14ac:dyDescent="0.25">
      <c r="A291" t="s">
        <v>17</v>
      </c>
      <c r="B291" t="s">
        <v>32</v>
      </c>
      <c r="C291" t="s">
        <v>55</v>
      </c>
      <c r="D291" t="s">
        <v>57</v>
      </c>
      <c r="E291" s="2">
        <v>0.77781941363680596</v>
      </c>
      <c r="F291" s="2">
        <v>0.361004273504273</v>
      </c>
      <c r="G291" s="2">
        <v>0.70170885202869604</v>
      </c>
      <c r="H291" s="2">
        <v>3.1554742572909702</v>
      </c>
      <c r="I291" s="5">
        <v>15.4942307692307</v>
      </c>
      <c r="J291" s="5">
        <v>233.655684745505</v>
      </c>
      <c r="K291" s="5">
        <v>18</v>
      </c>
    </row>
    <row r="292" spans="1:11" x14ac:dyDescent="0.25">
      <c r="A292" t="s">
        <v>10</v>
      </c>
      <c r="B292" t="s">
        <v>32</v>
      </c>
      <c r="C292" t="s">
        <v>55</v>
      </c>
      <c r="D292" t="s">
        <v>57</v>
      </c>
      <c r="E292" s="2">
        <v>0.77283370760999903</v>
      </c>
      <c r="F292" s="2">
        <v>0.34283088235294101</v>
      </c>
      <c r="G292" s="2">
        <v>0.70124457737846901</v>
      </c>
      <c r="H292" s="2">
        <v>3.0881878155798299</v>
      </c>
      <c r="I292" s="5">
        <v>14.512867647058799</v>
      </c>
      <c r="J292" s="5">
        <v>145.50938797656801</v>
      </c>
      <c r="K292" s="5">
        <v>16</v>
      </c>
    </row>
    <row r="293" spans="1:11" x14ac:dyDescent="0.25">
      <c r="A293" t="s">
        <v>21</v>
      </c>
      <c r="B293" t="s">
        <v>32</v>
      </c>
      <c r="C293" t="s">
        <v>55</v>
      </c>
      <c r="D293" t="s">
        <v>57</v>
      </c>
      <c r="E293" s="2">
        <v>0.767091429989327</v>
      </c>
      <c r="F293" s="2">
        <v>0.31604938271604899</v>
      </c>
      <c r="G293" s="2">
        <v>0.69629741676359802</v>
      </c>
      <c r="H293" s="2">
        <v>3.0071839785980798</v>
      </c>
      <c r="I293" s="5">
        <v>13.066666666666601</v>
      </c>
      <c r="J293" s="5">
        <v>122.34913402498</v>
      </c>
      <c r="K293" s="5">
        <v>14</v>
      </c>
    </row>
    <row r="294" spans="1:11" x14ac:dyDescent="0.25">
      <c r="A294" t="s">
        <v>25</v>
      </c>
      <c r="B294" t="s">
        <v>32</v>
      </c>
      <c r="C294" t="s">
        <v>55</v>
      </c>
      <c r="D294" t="s">
        <v>57</v>
      </c>
      <c r="E294" s="2">
        <v>0.80011099452803203</v>
      </c>
      <c r="F294" s="2">
        <v>0.66134259259259198</v>
      </c>
      <c r="G294" s="2">
        <v>0.61399660363276398</v>
      </c>
      <c r="H294" s="2">
        <v>2.9967781933850399</v>
      </c>
      <c r="I294" s="5">
        <v>31.712499999999999</v>
      </c>
      <c r="J294" s="5">
        <v>554.93670992215903</v>
      </c>
      <c r="K294" s="5">
        <v>6</v>
      </c>
    </row>
    <row r="295" spans="1:11" x14ac:dyDescent="0.25">
      <c r="A295" t="s">
        <v>26</v>
      </c>
      <c r="B295" t="s">
        <v>32</v>
      </c>
      <c r="C295" t="s">
        <v>55</v>
      </c>
      <c r="D295" t="s">
        <v>57</v>
      </c>
      <c r="E295" s="2">
        <v>0.80041474456823503</v>
      </c>
      <c r="F295" s="2">
        <v>0.63348765432098697</v>
      </c>
      <c r="G295" s="2">
        <v>0.60072804534614699</v>
      </c>
      <c r="H295" s="2">
        <v>2.9687064744232399</v>
      </c>
      <c r="I295" s="5">
        <v>30.2083333333333</v>
      </c>
      <c r="J295" s="5">
        <v>639.33776448705703</v>
      </c>
      <c r="K295" s="5">
        <v>7</v>
      </c>
    </row>
    <row r="296" spans="1:11" x14ac:dyDescent="0.25">
      <c r="A296" t="s">
        <v>18</v>
      </c>
      <c r="B296" t="s">
        <v>32</v>
      </c>
      <c r="C296" t="s">
        <v>55</v>
      </c>
      <c r="D296" t="s">
        <v>57</v>
      </c>
      <c r="E296" s="2">
        <v>0.76650533107442598</v>
      </c>
      <c r="F296" s="2">
        <v>0.33828446502057602</v>
      </c>
      <c r="G296" s="2">
        <v>0.698566839327047</v>
      </c>
      <c r="H296" s="2">
        <v>2.9668596412113599</v>
      </c>
      <c r="I296" s="5">
        <v>14.2673611111111</v>
      </c>
      <c r="J296" s="5">
        <v>189.34404193003499</v>
      </c>
      <c r="K296" s="5">
        <v>15</v>
      </c>
    </row>
    <row r="297" spans="1:11" x14ac:dyDescent="0.25">
      <c r="A297" t="s">
        <v>16</v>
      </c>
      <c r="B297" t="s">
        <v>32</v>
      </c>
      <c r="C297" t="s">
        <v>55</v>
      </c>
      <c r="D297" t="s">
        <v>57</v>
      </c>
      <c r="E297" s="2">
        <v>0.76111625056320598</v>
      </c>
      <c r="F297" s="2">
        <v>0.30230880230880203</v>
      </c>
      <c r="G297" s="2">
        <v>0.69687136040241004</v>
      </c>
      <c r="H297" s="2">
        <v>2.9046642389746</v>
      </c>
      <c r="I297" s="5">
        <v>12.324675324675299</v>
      </c>
      <c r="J297" s="5">
        <v>55.372871435008697</v>
      </c>
      <c r="K297" s="5">
        <v>13</v>
      </c>
    </row>
    <row r="298" spans="1:11" x14ac:dyDescent="0.25">
      <c r="A298" t="s">
        <v>22</v>
      </c>
      <c r="B298" t="s">
        <v>32</v>
      </c>
      <c r="C298" t="s">
        <v>55</v>
      </c>
      <c r="D298" t="s">
        <v>57</v>
      </c>
      <c r="E298" s="2">
        <v>0.75516434205947502</v>
      </c>
      <c r="F298" s="2">
        <v>0.29360269360269398</v>
      </c>
      <c r="G298" s="2">
        <v>0.69544238052435703</v>
      </c>
      <c r="H298" s="2">
        <v>2.8875464393223398</v>
      </c>
      <c r="I298" s="5">
        <v>11.8545454545454</v>
      </c>
      <c r="J298" s="5">
        <v>53.924357278508197</v>
      </c>
      <c r="K298" s="5">
        <v>12</v>
      </c>
    </row>
    <row r="299" spans="1:11" x14ac:dyDescent="0.25">
      <c r="A299" t="s">
        <v>23</v>
      </c>
      <c r="B299" t="s">
        <v>32</v>
      </c>
      <c r="C299" t="s">
        <v>55</v>
      </c>
      <c r="D299" t="s">
        <v>57</v>
      </c>
      <c r="E299" s="2">
        <v>0.75763292778444202</v>
      </c>
      <c r="F299" s="2">
        <v>0.31960631960632002</v>
      </c>
      <c r="G299" s="2">
        <v>0.69352543403335998</v>
      </c>
      <c r="H299" s="2">
        <v>2.8694567252368501</v>
      </c>
      <c r="I299" s="5">
        <v>13.258741258741299</v>
      </c>
      <c r="J299" s="5">
        <v>186.675842274774</v>
      </c>
      <c r="K299" s="5">
        <v>13</v>
      </c>
    </row>
    <row r="300" spans="1:11" x14ac:dyDescent="0.25">
      <c r="A300" t="s">
        <v>12</v>
      </c>
      <c r="B300" t="s">
        <v>32</v>
      </c>
      <c r="C300" t="s">
        <v>55</v>
      </c>
      <c r="D300" t="s">
        <v>57</v>
      </c>
      <c r="E300" s="2">
        <v>0.74113097223790103</v>
      </c>
      <c r="F300" s="2">
        <v>0.43004115226337303</v>
      </c>
      <c r="G300" s="2">
        <v>0.69977909078688305</v>
      </c>
      <c r="H300" s="2">
        <v>2.6897708180711399</v>
      </c>
      <c r="I300" s="5">
        <v>19.2222222222222</v>
      </c>
      <c r="J300" s="5">
        <v>5.0820821199930997</v>
      </c>
      <c r="K300" s="5">
        <v>18</v>
      </c>
    </row>
    <row r="301" spans="1:11" x14ac:dyDescent="0.25">
      <c r="A301" t="s">
        <v>15</v>
      </c>
      <c r="B301" t="s">
        <v>32</v>
      </c>
      <c r="C301" t="s">
        <v>55</v>
      </c>
      <c r="D301" t="s">
        <v>57</v>
      </c>
      <c r="E301" s="2">
        <v>0.73296215138155296</v>
      </c>
      <c r="F301" s="2">
        <v>0.35440917107583703</v>
      </c>
      <c r="G301" s="2">
        <v>0.70023216462701798</v>
      </c>
      <c r="H301" s="2">
        <v>2.63662733540008</v>
      </c>
      <c r="I301" s="5">
        <v>15.1380952380952</v>
      </c>
      <c r="J301" s="5">
        <v>4.4633698083829003</v>
      </c>
      <c r="K301" s="5">
        <v>18</v>
      </c>
    </row>
    <row r="302" spans="1:11" x14ac:dyDescent="0.25">
      <c r="A302" t="s">
        <v>13</v>
      </c>
      <c r="B302" t="s">
        <v>32</v>
      </c>
      <c r="C302" t="s">
        <v>55</v>
      </c>
      <c r="D302" t="s">
        <v>57</v>
      </c>
      <c r="E302" s="2">
        <v>0.72803669339436605</v>
      </c>
      <c r="F302" s="2">
        <v>0.34547325102880599</v>
      </c>
      <c r="G302" s="2">
        <v>0.70114713989173205</v>
      </c>
      <c r="H302" s="2">
        <v>2.5774398412094701</v>
      </c>
      <c r="I302" s="5">
        <v>14.6555555555555</v>
      </c>
      <c r="J302" s="5">
        <v>4.4991029263954596</v>
      </c>
      <c r="K302" s="5">
        <v>17</v>
      </c>
    </row>
    <row r="303" spans="1:11" x14ac:dyDescent="0.25">
      <c r="A303" t="s">
        <v>14</v>
      </c>
      <c r="B303" t="s">
        <v>32</v>
      </c>
      <c r="C303" t="s">
        <v>55</v>
      </c>
      <c r="D303" t="s">
        <v>57</v>
      </c>
      <c r="E303" s="2">
        <v>0.72339423175057704</v>
      </c>
      <c r="F303" s="2">
        <v>0.39629629629629598</v>
      </c>
      <c r="G303" s="2">
        <v>0.69471747492543801</v>
      </c>
      <c r="H303" s="2">
        <v>2.4834370271712198</v>
      </c>
      <c r="I303" s="5">
        <v>17.399999999999999</v>
      </c>
      <c r="J303" s="5">
        <v>3.6462371277492802</v>
      </c>
      <c r="K303" s="5">
        <v>16</v>
      </c>
    </row>
    <row r="304" spans="1:11" x14ac:dyDescent="0.25">
      <c r="A304" t="s">
        <v>19</v>
      </c>
      <c r="B304" t="s">
        <v>32</v>
      </c>
      <c r="C304" t="s">
        <v>55</v>
      </c>
      <c r="D304" t="s">
        <v>57</v>
      </c>
      <c r="E304" s="2">
        <v>0.71849644328353801</v>
      </c>
      <c r="F304" s="2">
        <v>0.32738394503100299</v>
      </c>
      <c r="G304" s="2">
        <v>0.69682555343583197</v>
      </c>
      <c r="H304" s="2">
        <v>2.47803596833938</v>
      </c>
      <c r="I304" s="5">
        <v>13.678733031674099</v>
      </c>
      <c r="J304" s="5">
        <v>53.417331236454501</v>
      </c>
      <c r="K304" s="5">
        <v>15</v>
      </c>
    </row>
    <row r="305" spans="1:11" x14ac:dyDescent="0.25">
      <c r="A305" t="s">
        <v>24</v>
      </c>
      <c r="B305" t="s">
        <v>32</v>
      </c>
      <c r="C305" t="s">
        <v>55</v>
      </c>
      <c r="D305" t="s">
        <v>57</v>
      </c>
      <c r="E305" s="2">
        <v>0.70483781551244595</v>
      </c>
      <c r="F305" s="2">
        <v>0.30907229344729298</v>
      </c>
      <c r="G305" s="2">
        <v>0.69498838640939298</v>
      </c>
      <c r="H305" s="2">
        <v>2.38704184130013</v>
      </c>
      <c r="I305" s="5">
        <v>12.689903846153801</v>
      </c>
      <c r="J305" s="5">
        <v>32.8104458734188</v>
      </c>
      <c r="K305" s="5">
        <v>14</v>
      </c>
    </row>
    <row r="306" spans="1:11" x14ac:dyDescent="0.25">
      <c r="A306" t="s">
        <v>27</v>
      </c>
      <c r="B306" t="s">
        <v>32</v>
      </c>
      <c r="C306" t="s">
        <v>55</v>
      </c>
      <c r="D306" t="s">
        <v>57</v>
      </c>
      <c r="E306" s="2">
        <v>0.70462727310283202</v>
      </c>
      <c r="F306" s="2">
        <v>0.39751969163733802</v>
      </c>
      <c r="G306" s="2">
        <v>0.68728516760676905</v>
      </c>
      <c r="H306" s="2">
        <v>2.3176165221654701</v>
      </c>
      <c r="I306" s="5">
        <v>17.466063348416299</v>
      </c>
      <c r="J306" s="5">
        <v>189.02466443132499</v>
      </c>
      <c r="K306" s="5">
        <v>13.5</v>
      </c>
    </row>
    <row r="307" spans="1:11" x14ac:dyDescent="0.25">
      <c r="A307" t="s">
        <v>28</v>
      </c>
      <c r="B307" t="s">
        <v>32</v>
      </c>
      <c r="C307" t="s">
        <v>55</v>
      </c>
      <c r="D307" t="s">
        <v>57</v>
      </c>
      <c r="E307" s="2">
        <v>0.65901226144509195</v>
      </c>
      <c r="F307" s="2">
        <v>0.34817754262198602</v>
      </c>
      <c r="G307" s="2">
        <v>0.67124395864595998</v>
      </c>
      <c r="H307" s="2">
        <v>1.9894915529956101</v>
      </c>
      <c r="I307" s="5">
        <v>14.801587301587301</v>
      </c>
      <c r="J307" s="5">
        <v>77.191590372164399</v>
      </c>
      <c r="K307" s="5">
        <v>10</v>
      </c>
    </row>
    <row r="308" spans="1:11" x14ac:dyDescent="0.25">
      <c r="A308" t="s">
        <v>10</v>
      </c>
      <c r="B308" t="s">
        <v>59</v>
      </c>
      <c r="C308" t="s">
        <v>55</v>
      </c>
      <c r="D308" t="s">
        <v>57</v>
      </c>
      <c r="E308" s="2">
        <v>0.56327147314523496</v>
      </c>
      <c r="F308" s="2">
        <v>0.32597340930674201</v>
      </c>
      <c r="G308" s="2">
        <v>0.640811687015163</v>
      </c>
      <c r="H308" s="2">
        <v>1.46001060437978</v>
      </c>
      <c r="I308" s="5">
        <v>13.602564102563999</v>
      </c>
      <c r="J308" s="5">
        <v>7.3364535190652598</v>
      </c>
      <c r="K308" s="5">
        <v>10</v>
      </c>
    </row>
    <row r="309" spans="1:11" x14ac:dyDescent="0.25">
      <c r="A309" t="s">
        <v>17</v>
      </c>
      <c r="B309" t="s">
        <v>59</v>
      </c>
      <c r="C309" t="s">
        <v>55</v>
      </c>
      <c r="D309" t="s">
        <v>57</v>
      </c>
      <c r="E309" s="2">
        <v>0.55348174180713905</v>
      </c>
      <c r="F309" s="2">
        <v>0.30388374485596698</v>
      </c>
      <c r="G309" s="2">
        <v>0.64186010447353004</v>
      </c>
      <c r="H309" s="2">
        <v>1.4451840153433</v>
      </c>
      <c r="I309" s="5">
        <v>12.4097222222222</v>
      </c>
      <c r="J309" s="5">
        <v>86.451088858458903</v>
      </c>
      <c r="K309" s="5">
        <v>9.5</v>
      </c>
    </row>
    <row r="310" spans="1:11" x14ac:dyDescent="0.25">
      <c r="A310" t="s">
        <v>20</v>
      </c>
      <c r="B310" t="s">
        <v>59</v>
      </c>
      <c r="C310" t="s">
        <v>55</v>
      </c>
      <c r="D310" t="s">
        <v>57</v>
      </c>
      <c r="E310" s="2">
        <v>0.52353872314599004</v>
      </c>
      <c r="F310" s="2">
        <v>0.30709876543209902</v>
      </c>
      <c r="G310" s="2">
        <v>0.644544450461216</v>
      </c>
      <c r="H310" s="2">
        <v>1.36592647587093</v>
      </c>
      <c r="I310" s="5">
        <v>12.5833333333333</v>
      </c>
      <c r="J310" s="5">
        <v>87.178019116482005</v>
      </c>
      <c r="K310" s="5">
        <v>9</v>
      </c>
    </row>
    <row r="311" spans="1:11" x14ac:dyDescent="0.25">
      <c r="A311" t="s">
        <v>26</v>
      </c>
      <c r="B311" t="s">
        <v>59</v>
      </c>
      <c r="C311" t="s">
        <v>55</v>
      </c>
      <c r="D311" t="s">
        <v>57</v>
      </c>
      <c r="E311" s="2">
        <v>0.65420610087688102</v>
      </c>
      <c r="F311" s="2">
        <v>0.66269841269841301</v>
      </c>
      <c r="G311" s="2">
        <v>0.44215296371569102</v>
      </c>
      <c r="H311" s="2">
        <v>1.34473554635512</v>
      </c>
      <c r="I311" s="5">
        <v>31.785714285714299</v>
      </c>
      <c r="J311" s="5">
        <v>578.82060359868899</v>
      </c>
      <c r="K311" s="5">
        <v>6</v>
      </c>
    </row>
    <row r="312" spans="1:11" x14ac:dyDescent="0.25">
      <c r="A312" t="s">
        <v>12</v>
      </c>
      <c r="B312" t="s">
        <v>59</v>
      </c>
      <c r="C312" t="s">
        <v>55</v>
      </c>
      <c r="D312" t="s">
        <v>57</v>
      </c>
      <c r="E312" s="2">
        <v>0.47091069127417901</v>
      </c>
      <c r="F312" s="2">
        <v>0.28271604938271599</v>
      </c>
      <c r="G312" s="2">
        <v>0.63780552246142197</v>
      </c>
      <c r="H312" s="2">
        <v>1.2285478681719399</v>
      </c>
      <c r="I312" s="5">
        <v>11.2666666666666</v>
      </c>
      <c r="J312" s="5">
        <v>3.6673293497133601</v>
      </c>
      <c r="K312" s="5">
        <v>9</v>
      </c>
    </row>
    <row r="313" spans="1:11" x14ac:dyDescent="0.25">
      <c r="A313" t="s">
        <v>25</v>
      </c>
      <c r="B313" t="s">
        <v>59</v>
      </c>
      <c r="C313" t="s">
        <v>55</v>
      </c>
      <c r="D313" t="s">
        <v>57</v>
      </c>
      <c r="E313" s="2">
        <v>0.62223290166077405</v>
      </c>
      <c r="F313" s="2">
        <v>0.56430041152263399</v>
      </c>
      <c r="G313" s="2">
        <v>0.44136503513439101</v>
      </c>
      <c r="H313" s="2">
        <v>1.20103913389687</v>
      </c>
      <c r="I313" s="5">
        <v>26.4722222222222</v>
      </c>
      <c r="J313" s="5">
        <v>423.61801679546898</v>
      </c>
      <c r="K313" s="5">
        <v>6</v>
      </c>
    </row>
    <row r="314" spans="1:11" x14ac:dyDescent="0.25">
      <c r="A314" t="s">
        <v>22</v>
      </c>
      <c r="B314" t="s">
        <v>59</v>
      </c>
      <c r="C314" t="s">
        <v>55</v>
      </c>
      <c r="D314" t="s">
        <v>57</v>
      </c>
      <c r="E314" s="2">
        <v>0.47618901545993297</v>
      </c>
      <c r="F314" s="2">
        <v>0.25446428571428598</v>
      </c>
      <c r="G314" s="2">
        <v>0.63109779639083097</v>
      </c>
      <c r="H314" s="2">
        <v>1.1511891251431301</v>
      </c>
      <c r="I314" s="5">
        <v>9.7410714285714306</v>
      </c>
      <c r="J314" s="5">
        <v>4.8483428733217702</v>
      </c>
      <c r="K314" s="5">
        <v>7</v>
      </c>
    </row>
    <row r="315" spans="1:11" x14ac:dyDescent="0.25">
      <c r="A315" t="s">
        <v>19</v>
      </c>
      <c r="B315" t="s">
        <v>59</v>
      </c>
      <c r="C315" t="s">
        <v>55</v>
      </c>
      <c r="D315" t="s">
        <v>57</v>
      </c>
      <c r="E315" s="2">
        <v>0.441074500258192</v>
      </c>
      <c r="F315" s="2">
        <v>0.26787551440329199</v>
      </c>
      <c r="G315" s="2">
        <v>0.631251670769988</v>
      </c>
      <c r="H315" s="2">
        <v>1.1455625183662901</v>
      </c>
      <c r="I315" s="5">
        <v>10.4652777777778</v>
      </c>
      <c r="J315" s="5">
        <v>4.0177793855540198</v>
      </c>
      <c r="K315" s="5">
        <v>9</v>
      </c>
    </row>
    <row r="316" spans="1:11" x14ac:dyDescent="0.25">
      <c r="A316" t="s">
        <v>16</v>
      </c>
      <c r="B316" t="s">
        <v>59</v>
      </c>
      <c r="C316" t="s">
        <v>55</v>
      </c>
      <c r="D316" t="s">
        <v>57</v>
      </c>
      <c r="E316" s="2">
        <v>0.45298843394302202</v>
      </c>
      <c r="F316" s="2">
        <v>0.250617283950617</v>
      </c>
      <c r="G316" s="2">
        <v>0.62990675005993602</v>
      </c>
      <c r="H316" s="2">
        <v>1.1285944554812299</v>
      </c>
      <c r="I316" s="5">
        <v>9.5333333333333297</v>
      </c>
      <c r="J316" s="5">
        <v>4.3625287016418897</v>
      </c>
      <c r="K316" s="5">
        <v>6.5</v>
      </c>
    </row>
    <row r="317" spans="1:11" x14ac:dyDescent="0.25">
      <c r="A317" t="s">
        <v>27</v>
      </c>
      <c r="B317" t="s">
        <v>59</v>
      </c>
      <c r="C317" t="s">
        <v>55</v>
      </c>
      <c r="D317" t="s">
        <v>57</v>
      </c>
      <c r="E317" s="2">
        <v>0.47708870122393399</v>
      </c>
      <c r="F317" s="2">
        <v>0.33950617283950602</v>
      </c>
      <c r="G317" s="2">
        <v>0.57513272342119404</v>
      </c>
      <c r="H317" s="2">
        <v>1.10230331084194</v>
      </c>
      <c r="I317" s="5">
        <v>14.3333333333333</v>
      </c>
      <c r="J317" s="5">
        <v>51.331823135694698</v>
      </c>
      <c r="K317" s="5">
        <v>12</v>
      </c>
    </row>
    <row r="318" spans="1:11" x14ac:dyDescent="0.25">
      <c r="A318" t="s">
        <v>18</v>
      </c>
      <c r="B318" t="s">
        <v>59</v>
      </c>
      <c r="C318" t="s">
        <v>55</v>
      </c>
      <c r="D318" t="s">
        <v>57</v>
      </c>
      <c r="E318" s="2">
        <v>0.44662893118054903</v>
      </c>
      <c r="F318" s="2">
        <v>0.26851851851851799</v>
      </c>
      <c r="G318" s="2">
        <v>0.63250602315579596</v>
      </c>
      <c r="H318" s="2">
        <v>1.0762776779521499</v>
      </c>
      <c r="I318" s="5">
        <v>10.5</v>
      </c>
      <c r="J318" s="5">
        <v>4.96147012865368</v>
      </c>
      <c r="K318" s="5">
        <v>7</v>
      </c>
    </row>
    <row r="319" spans="1:11" x14ac:dyDescent="0.25">
      <c r="A319" t="s">
        <v>13</v>
      </c>
      <c r="B319" t="s">
        <v>59</v>
      </c>
      <c r="C319" t="s">
        <v>55</v>
      </c>
      <c r="D319" t="s">
        <v>57</v>
      </c>
      <c r="E319" s="2">
        <v>0.41059757399861002</v>
      </c>
      <c r="F319" s="2">
        <v>0.241769547325103</v>
      </c>
      <c r="G319" s="2">
        <v>0.61631115056505004</v>
      </c>
      <c r="H319" s="2">
        <v>1.04695826833477</v>
      </c>
      <c r="I319" s="5">
        <v>9.05555555555555</v>
      </c>
      <c r="J319" s="5">
        <v>3.6083466755559099</v>
      </c>
      <c r="K319" s="5">
        <v>8</v>
      </c>
    </row>
    <row r="320" spans="1:11" x14ac:dyDescent="0.25">
      <c r="A320" t="s">
        <v>24</v>
      </c>
      <c r="B320" t="s">
        <v>59</v>
      </c>
      <c r="C320" t="s">
        <v>55</v>
      </c>
      <c r="D320" t="s">
        <v>57</v>
      </c>
      <c r="E320" s="2">
        <v>0.31990265672815699</v>
      </c>
      <c r="F320" s="2">
        <v>0.20840681951793</v>
      </c>
      <c r="G320" s="2">
        <v>0.56103101929015198</v>
      </c>
      <c r="H320" s="2">
        <v>0.92195454976708902</v>
      </c>
      <c r="I320" s="5">
        <v>7.2539682539682504</v>
      </c>
      <c r="J320" s="5">
        <v>3.70910923917699</v>
      </c>
      <c r="K320" s="5">
        <v>7</v>
      </c>
    </row>
    <row r="321" spans="1:11" x14ac:dyDescent="0.25">
      <c r="A321" t="s">
        <v>14</v>
      </c>
      <c r="B321" t="s">
        <v>59</v>
      </c>
      <c r="C321" t="s">
        <v>55</v>
      </c>
      <c r="D321" t="s">
        <v>57</v>
      </c>
      <c r="E321" s="2">
        <v>0.31742454161250699</v>
      </c>
      <c r="F321" s="2">
        <v>0.19351851851851801</v>
      </c>
      <c r="G321" s="2">
        <v>0.57307094445028095</v>
      </c>
      <c r="H321" s="2">
        <v>0.920234396814122</v>
      </c>
      <c r="I321" s="5">
        <v>6.45</v>
      </c>
      <c r="J321" s="5">
        <v>2.7720631328430798</v>
      </c>
      <c r="K321" s="5">
        <v>5.5</v>
      </c>
    </row>
    <row r="322" spans="1:11" x14ac:dyDescent="0.25">
      <c r="A322" t="s">
        <v>15</v>
      </c>
      <c r="B322" t="s">
        <v>59</v>
      </c>
      <c r="C322" t="s">
        <v>55</v>
      </c>
      <c r="D322" t="s">
        <v>57</v>
      </c>
      <c r="E322" s="2">
        <v>0.308894014990447</v>
      </c>
      <c r="F322" s="2">
        <v>0.20717592592592601</v>
      </c>
      <c r="G322" s="2">
        <v>0.53044592827697401</v>
      </c>
      <c r="H322" s="2">
        <v>0.82828032887597103</v>
      </c>
      <c r="I322" s="5">
        <v>7.1875</v>
      </c>
      <c r="J322" s="5">
        <v>2.9512801324732001</v>
      </c>
      <c r="K322" s="5">
        <v>7</v>
      </c>
    </row>
    <row r="323" spans="1:11" x14ac:dyDescent="0.25">
      <c r="A323" t="s">
        <v>21</v>
      </c>
      <c r="B323" t="s">
        <v>59</v>
      </c>
      <c r="C323" t="s">
        <v>55</v>
      </c>
      <c r="D323" t="s">
        <v>57</v>
      </c>
      <c r="E323" s="2">
        <v>0.35052368129524097</v>
      </c>
      <c r="F323" s="2">
        <v>0.22376543209876501</v>
      </c>
      <c r="G323" s="2">
        <v>0.42616286173544798</v>
      </c>
      <c r="H323" s="2">
        <v>0.66021431833482602</v>
      </c>
      <c r="I323" s="5">
        <v>8.0833333333333304</v>
      </c>
      <c r="J323" s="5">
        <v>4.4664327758730904</v>
      </c>
      <c r="K323" s="5">
        <v>6</v>
      </c>
    </row>
    <row r="324" spans="1:11" x14ac:dyDescent="0.25">
      <c r="A324" t="s">
        <v>28</v>
      </c>
      <c r="B324" t="s">
        <v>59</v>
      </c>
      <c r="C324" t="s">
        <v>55</v>
      </c>
      <c r="D324" t="s">
        <v>57</v>
      </c>
      <c r="E324" s="2">
        <v>0.30547968912119999</v>
      </c>
      <c r="F324" s="2">
        <v>0.28652263374485598</v>
      </c>
      <c r="G324" s="2">
        <v>0.40520414726751702</v>
      </c>
      <c r="H324" s="2">
        <v>0.60551502480897601</v>
      </c>
      <c r="I324" s="5">
        <v>11.4722222222222</v>
      </c>
      <c r="J324" s="5">
        <v>3.85426748350773</v>
      </c>
      <c r="K324" s="5">
        <v>7</v>
      </c>
    </row>
    <row r="325" spans="1:11" x14ac:dyDescent="0.25">
      <c r="A325" t="s">
        <v>23</v>
      </c>
      <c r="B325" t="s">
        <v>59</v>
      </c>
      <c r="C325" t="s">
        <v>55</v>
      </c>
      <c r="D325" t="s">
        <v>57</v>
      </c>
      <c r="E325" s="2">
        <v>0.29534126839605901</v>
      </c>
      <c r="F325" s="2">
        <v>0.20679012345678999</v>
      </c>
      <c r="G325" s="2">
        <v>0.40768770102534002</v>
      </c>
      <c r="H325" s="2">
        <v>0.582050039885739</v>
      </c>
      <c r="I325" s="5">
        <v>7.1666666666666599</v>
      </c>
      <c r="J325" s="5">
        <v>4.0882889722826903</v>
      </c>
      <c r="K325" s="5">
        <v>5</v>
      </c>
    </row>
    <row r="326" spans="1:11" x14ac:dyDescent="0.25">
      <c r="A326" t="s">
        <v>10</v>
      </c>
      <c r="B326" t="s">
        <v>11</v>
      </c>
      <c r="C326" t="s">
        <v>55</v>
      </c>
      <c r="D326" t="s">
        <v>56</v>
      </c>
      <c r="E326" s="2">
        <v>0.77182330885597805</v>
      </c>
      <c r="F326" s="2">
        <v>1.6103224234258199E-2</v>
      </c>
      <c r="G326" s="2">
        <v>0.87913059993062004</v>
      </c>
      <c r="H326" s="2">
        <v>3.8120855022728501</v>
      </c>
      <c r="I326" s="5">
        <v>22.011904761904798</v>
      </c>
      <c r="J326" s="5">
        <v>11.4297901833223</v>
      </c>
      <c r="K326" s="5">
        <v>22</v>
      </c>
    </row>
    <row r="327" spans="1:11" x14ac:dyDescent="0.25">
      <c r="A327" t="s">
        <v>22</v>
      </c>
      <c r="B327" t="s">
        <v>11</v>
      </c>
      <c r="C327" t="s">
        <v>55</v>
      </c>
      <c r="D327" t="s">
        <v>56</v>
      </c>
      <c r="E327" s="2">
        <v>0.75969431911287499</v>
      </c>
      <c r="F327" s="2">
        <v>8.2021428801565908E-3</v>
      </c>
      <c r="G327" s="2">
        <v>0.87121689178798301</v>
      </c>
      <c r="H327" s="2">
        <v>3.6351962687667698</v>
      </c>
      <c r="I327" s="5">
        <v>21.715789473684101</v>
      </c>
      <c r="J327" s="5">
        <v>5.8217392250166897</v>
      </c>
      <c r="K327" s="5">
        <v>16</v>
      </c>
    </row>
    <row r="328" spans="1:11" x14ac:dyDescent="0.25">
      <c r="A328" t="s">
        <v>18</v>
      </c>
      <c r="B328" t="s">
        <v>11</v>
      </c>
      <c r="C328" t="s">
        <v>55</v>
      </c>
      <c r="D328" t="s">
        <v>56</v>
      </c>
      <c r="E328" s="2">
        <v>0.76168080247638104</v>
      </c>
      <c r="F328" s="2">
        <v>1.45487413817633E-2</v>
      </c>
      <c r="G328" s="2">
        <v>0.87044449744557095</v>
      </c>
      <c r="H328" s="2">
        <v>3.6268049486856699</v>
      </c>
      <c r="I328" s="5">
        <v>19.626984126984102</v>
      </c>
      <c r="J328" s="5">
        <v>10.3264451271322</v>
      </c>
      <c r="K328" s="5">
        <v>17</v>
      </c>
    </row>
    <row r="329" spans="1:11" x14ac:dyDescent="0.25">
      <c r="A329" t="s">
        <v>17</v>
      </c>
      <c r="B329" t="s">
        <v>11</v>
      </c>
      <c r="C329" t="s">
        <v>55</v>
      </c>
      <c r="D329" t="s">
        <v>56</v>
      </c>
      <c r="E329" s="2">
        <v>0.74696462085603399</v>
      </c>
      <c r="F329" s="2">
        <v>6.6650262468180094E-2</v>
      </c>
      <c r="G329" s="2">
        <v>0.86613679556314604</v>
      </c>
      <c r="H329" s="2">
        <v>3.4202516823958602</v>
      </c>
      <c r="I329" s="5">
        <v>18.3434343434343</v>
      </c>
      <c r="J329" s="5">
        <v>47.3072041097209</v>
      </c>
      <c r="K329" s="5">
        <v>16.5</v>
      </c>
    </row>
    <row r="330" spans="1:11" x14ac:dyDescent="0.25">
      <c r="A330" t="s">
        <v>16</v>
      </c>
      <c r="B330" t="s">
        <v>11</v>
      </c>
      <c r="C330" t="s">
        <v>55</v>
      </c>
      <c r="D330" t="s">
        <v>56</v>
      </c>
      <c r="E330" s="2">
        <v>0.74412142548857696</v>
      </c>
      <c r="F330" s="2">
        <v>1.09608197897283E-2</v>
      </c>
      <c r="G330" s="2">
        <v>0.87121713112881705</v>
      </c>
      <c r="H330" s="2">
        <v>3.4052275755502199</v>
      </c>
      <c r="I330" s="5">
        <v>19.866666666666699</v>
      </c>
      <c r="J330" s="5">
        <v>7.7798004058888397</v>
      </c>
      <c r="K330" s="5">
        <v>17</v>
      </c>
    </row>
    <row r="331" spans="1:11" x14ac:dyDescent="0.25">
      <c r="A331" t="s">
        <v>12</v>
      </c>
      <c r="B331" t="s">
        <v>11</v>
      </c>
      <c r="C331" t="s">
        <v>55</v>
      </c>
      <c r="D331" t="s">
        <v>56</v>
      </c>
      <c r="E331" s="2">
        <v>0.74229386446384005</v>
      </c>
      <c r="F331" s="2">
        <v>5.5511448028136403E-3</v>
      </c>
      <c r="G331" s="2">
        <v>0.87989042573230603</v>
      </c>
      <c r="H331" s="2">
        <v>3.4044841392372902</v>
      </c>
      <c r="I331" s="5">
        <v>21.261363636363601</v>
      </c>
      <c r="J331" s="5">
        <v>3.9401066178050699</v>
      </c>
      <c r="K331" s="5">
        <v>33</v>
      </c>
    </row>
    <row r="332" spans="1:11" x14ac:dyDescent="0.25">
      <c r="A332" t="s">
        <v>21</v>
      </c>
      <c r="B332" t="s">
        <v>11</v>
      </c>
      <c r="C332" t="s">
        <v>55</v>
      </c>
      <c r="D332" t="s">
        <v>56</v>
      </c>
      <c r="E332" s="2">
        <v>0.73400206733053597</v>
      </c>
      <c r="F332" s="2">
        <v>6.8772130137750897E-3</v>
      </c>
      <c r="G332" s="2">
        <v>0.86824682287681498</v>
      </c>
      <c r="H332" s="2">
        <v>3.2474343514148898</v>
      </c>
      <c r="I332" s="5">
        <v>16.285256410256402</v>
      </c>
      <c r="J332" s="5">
        <v>4.8813269100629704</v>
      </c>
      <c r="K332" s="5">
        <v>14</v>
      </c>
    </row>
    <row r="333" spans="1:11" x14ac:dyDescent="0.25">
      <c r="A333" t="s">
        <v>13</v>
      </c>
      <c r="B333" t="s">
        <v>11</v>
      </c>
      <c r="C333" t="s">
        <v>55</v>
      </c>
      <c r="D333" t="s">
        <v>56</v>
      </c>
      <c r="E333" s="2">
        <v>0.72812020835830005</v>
      </c>
      <c r="F333" s="2">
        <v>5.3797865925300798E-3</v>
      </c>
      <c r="G333" s="2">
        <v>0.87920497251035501</v>
      </c>
      <c r="H333" s="2">
        <v>3.2329106046277798</v>
      </c>
      <c r="I333" s="5">
        <v>18.2653940886699</v>
      </c>
      <c r="J333" s="5">
        <v>3.8184795224334498</v>
      </c>
      <c r="K333" s="5">
        <v>28.5</v>
      </c>
    </row>
    <row r="334" spans="1:11" x14ac:dyDescent="0.25">
      <c r="A334" t="s">
        <v>15</v>
      </c>
      <c r="B334" t="s">
        <v>11</v>
      </c>
      <c r="C334" t="s">
        <v>55</v>
      </c>
      <c r="D334" t="s">
        <v>56</v>
      </c>
      <c r="E334" s="2">
        <v>0.72762998032988502</v>
      </c>
      <c r="F334" s="2">
        <v>5.4267878491374598E-3</v>
      </c>
      <c r="G334" s="2">
        <v>0.87806753082769995</v>
      </c>
      <c r="H334" s="2">
        <v>3.2311089983137999</v>
      </c>
      <c r="I334" s="5">
        <v>18.500740740740699</v>
      </c>
      <c r="J334" s="5">
        <v>3.8518402018576401</v>
      </c>
      <c r="K334" s="5">
        <v>28.5</v>
      </c>
    </row>
    <row r="335" spans="1:11" x14ac:dyDescent="0.25">
      <c r="A335" t="s">
        <v>14</v>
      </c>
      <c r="B335" t="s">
        <v>11</v>
      </c>
      <c r="C335" t="s">
        <v>55</v>
      </c>
      <c r="D335" t="s">
        <v>56</v>
      </c>
      <c r="E335" s="2">
        <v>0.72835696708069997</v>
      </c>
      <c r="F335" s="2">
        <v>5.2958795917884098E-3</v>
      </c>
      <c r="G335" s="2">
        <v>0.87964409841403002</v>
      </c>
      <c r="H335" s="2">
        <v>3.2274418117349399</v>
      </c>
      <c r="I335" s="5">
        <v>18.702068965517199</v>
      </c>
      <c r="J335" s="5">
        <v>3.7589237838162801</v>
      </c>
      <c r="K335" s="5">
        <v>26</v>
      </c>
    </row>
    <row r="336" spans="1:11" x14ac:dyDescent="0.25">
      <c r="A336" t="s">
        <v>19</v>
      </c>
      <c r="B336" t="s">
        <v>11</v>
      </c>
      <c r="C336" t="s">
        <v>55</v>
      </c>
      <c r="D336" t="s">
        <v>56</v>
      </c>
      <c r="E336" s="2">
        <v>0.72223786622179698</v>
      </c>
      <c r="F336" s="2">
        <v>3.8711236086007197E-2</v>
      </c>
      <c r="G336" s="2">
        <v>0.86984866076338996</v>
      </c>
      <c r="H336" s="2">
        <v>3.1535949688442302</v>
      </c>
      <c r="I336" s="5">
        <v>19.4444444444444</v>
      </c>
      <c r="J336" s="5">
        <v>27.476566168582501</v>
      </c>
      <c r="K336" s="5">
        <v>26</v>
      </c>
    </row>
    <row r="337" spans="1:11" x14ac:dyDescent="0.25">
      <c r="A337" t="s">
        <v>20</v>
      </c>
      <c r="B337" t="s">
        <v>11</v>
      </c>
      <c r="C337" t="s">
        <v>55</v>
      </c>
      <c r="D337" t="s">
        <v>56</v>
      </c>
      <c r="E337" s="2">
        <v>0.72791333184888896</v>
      </c>
      <c r="F337" s="2">
        <v>9.9714259058957894E-2</v>
      </c>
      <c r="G337" s="2">
        <v>0.85272546561620599</v>
      </c>
      <c r="H337" s="2">
        <v>3.1145695812458398</v>
      </c>
      <c r="I337" s="5">
        <v>17.366161616161602</v>
      </c>
      <c r="J337" s="5">
        <v>70.775457309020894</v>
      </c>
      <c r="K337" s="5">
        <v>12</v>
      </c>
    </row>
    <row r="338" spans="1:11" x14ac:dyDescent="0.25">
      <c r="A338" t="s">
        <v>24</v>
      </c>
      <c r="B338" t="s">
        <v>11</v>
      </c>
      <c r="C338" t="s">
        <v>55</v>
      </c>
      <c r="D338" t="s">
        <v>56</v>
      </c>
      <c r="E338" s="2">
        <v>0.717814646402399</v>
      </c>
      <c r="F338" s="2">
        <v>9.8107030995726492E-3</v>
      </c>
      <c r="G338" s="2">
        <v>0.86988600188514098</v>
      </c>
      <c r="H338" s="2">
        <v>3.0567934676256199</v>
      </c>
      <c r="I338" s="5">
        <v>20.5178571428571</v>
      </c>
      <c r="J338" s="5">
        <v>6.9634674614062</v>
      </c>
      <c r="K338" s="5">
        <v>23.5</v>
      </c>
    </row>
    <row r="339" spans="1:11" x14ac:dyDescent="0.25">
      <c r="A339" t="s">
        <v>23</v>
      </c>
      <c r="B339" t="s">
        <v>11</v>
      </c>
      <c r="C339" t="s">
        <v>55</v>
      </c>
      <c r="D339" t="s">
        <v>56</v>
      </c>
      <c r="E339" s="2">
        <v>0.71429793792249296</v>
      </c>
      <c r="F339" s="2">
        <v>7.7230603386292604E-3</v>
      </c>
      <c r="G339" s="2">
        <v>0.865257283449401</v>
      </c>
      <c r="H339" s="2">
        <v>3.01387239113064</v>
      </c>
      <c r="I339" s="5">
        <v>16.1653846153846</v>
      </c>
      <c r="J339" s="5">
        <v>5.4816947189915703</v>
      </c>
      <c r="K339" s="5">
        <v>12</v>
      </c>
    </row>
    <row r="340" spans="1:11" x14ac:dyDescent="0.25">
      <c r="A340" t="s">
        <v>25</v>
      </c>
      <c r="B340" t="s">
        <v>11</v>
      </c>
      <c r="C340" t="s">
        <v>55</v>
      </c>
      <c r="D340" t="s">
        <v>56</v>
      </c>
      <c r="E340" s="2">
        <v>0.72393488076637702</v>
      </c>
      <c r="F340" s="2">
        <v>0.34142790637217202</v>
      </c>
      <c r="G340" s="2">
        <v>0.64261822335538699</v>
      </c>
      <c r="H340" s="2">
        <v>2.2368495964672799</v>
      </c>
      <c r="I340" s="5">
        <v>30.8333333333333</v>
      </c>
      <c r="J340" s="5">
        <v>242.33962564234901</v>
      </c>
      <c r="K340" s="5">
        <v>3</v>
      </c>
    </row>
    <row r="341" spans="1:11" x14ac:dyDescent="0.25">
      <c r="A341" t="s">
        <v>27</v>
      </c>
      <c r="B341" t="s">
        <v>11</v>
      </c>
      <c r="C341" t="s">
        <v>55</v>
      </c>
      <c r="D341" t="s">
        <v>56</v>
      </c>
      <c r="E341" s="2">
        <v>0.61084245815643401</v>
      </c>
      <c r="F341" s="2">
        <v>8.2491982624210994E-2</v>
      </c>
      <c r="G341" s="2">
        <v>0.78631664536071999</v>
      </c>
      <c r="H341" s="2">
        <v>2.0339850497042602</v>
      </c>
      <c r="I341" s="5">
        <v>17.714285714285701</v>
      </c>
      <c r="J341" s="5">
        <v>58.5513832189664</v>
      </c>
      <c r="K341" s="5">
        <v>16</v>
      </c>
    </row>
    <row r="342" spans="1:11" x14ac:dyDescent="0.25">
      <c r="A342" t="s">
        <v>26</v>
      </c>
      <c r="B342" t="s">
        <v>11</v>
      </c>
      <c r="C342" t="s">
        <v>55</v>
      </c>
      <c r="D342" t="s">
        <v>56</v>
      </c>
      <c r="E342" s="2">
        <v>0.73556033908043505</v>
      </c>
      <c r="F342" s="2">
        <v>0.529296875</v>
      </c>
      <c r="G342" s="2">
        <v>0.56056632323355204</v>
      </c>
      <c r="H342" s="2">
        <v>1.8402778908875399</v>
      </c>
      <c r="I342" s="5">
        <v>29.25</v>
      </c>
      <c r="J342" s="5">
        <v>375.68577186349</v>
      </c>
      <c r="K342" s="5">
        <v>2</v>
      </c>
    </row>
    <row r="343" spans="1:11" x14ac:dyDescent="0.25">
      <c r="A343" t="s">
        <v>28</v>
      </c>
      <c r="B343" t="s">
        <v>11</v>
      </c>
      <c r="C343" t="s">
        <v>55</v>
      </c>
      <c r="D343" t="s">
        <v>56</v>
      </c>
      <c r="E343" s="2">
        <v>0.55858205327772603</v>
      </c>
      <c r="F343" s="2">
        <v>8.1593936995906904E-2</v>
      </c>
      <c r="G343" s="2">
        <v>0.66658734041356404</v>
      </c>
      <c r="H343" s="2">
        <v>1.51136752910549</v>
      </c>
      <c r="I343" s="5">
        <v>24.074898785425098</v>
      </c>
      <c r="J343" s="5">
        <v>57.913965956606603</v>
      </c>
      <c r="K343" s="5">
        <v>15</v>
      </c>
    </row>
    <row r="344" spans="1:11" x14ac:dyDescent="0.25">
      <c r="A344" t="s">
        <v>12</v>
      </c>
      <c r="B344" t="s">
        <v>29</v>
      </c>
      <c r="C344" t="s">
        <v>55</v>
      </c>
      <c r="D344" t="s">
        <v>56</v>
      </c>
      <c r="E344" s="2">
        <v>0.57714339743499699</v>
      </c>
      <c r="F344" s="2">
        <v>5.1680000939985501E-3</v>
      </c>
      <c r="G344" s="2">
        <v>0.78027348560169396</v>
      </c>
      <c r="H344" s="2">
        <v>1.85077828579438</v>
      </c>
      <c r="I344" s="5">
        <v>21.480769230769202</v>
      </c>
      <c r="J344" s="5">
        <v>3.6681571269515501</v>
      </c>
      <c r="K344" s="5">
        <v>14.5</v>
      </c>
    </row>
    <row r="345" spans="1:11" x14ac:dyDescent="0.25">
      <c r="A345" t="s">
        <v>17</v>
      </c>
      <c r="B345" t="s">
        <v>29</v>
      </c>
      <c r="C345" t="s">
        <v>55</v>
      </c>
      <c r="D345" t="s">
        <v>56</v>
      </c>
      <c r="E345" s="2">
        <v>0.56375425643050203</v>
      </c>
      <c r="F345" s="2">
        <v>2.2757331952360099E-2</v>
      </c>
      <c r="G345" s="2">
        <v>0.772512839104605</v>
      </c>
      <c r="H345" s="2">
        <v>1.75471289035473</v>
      </c>
      <c r="I345" s="5">
        <v>15.937062937062899</v>
      </c>
      <c r="J345" s="5">
        <v>16.152760811361301</v>
      </c>
      <c r="K345" s="5">
        <v>12</v>
      </c>
    </row>
    <row r="346" spans="1:11" x14ac:dyDescent="0.25">
      <c r="A346" t="s">
        <v>16</v>
      </c>
      <c r="B346" t="s">
        <v>29</v>
      </c>
      <c r="C346" t="s">
        <v>55</v>
      </c>
      <c r="D346" t="s">
        <v>56</v>
      </c>
      <c r="E346" s="2">
        <v>0.52924145379929799</v>
      </c>
      <c r="F346" s="2">
        <v>6.83865669853912E-3</v>
      </c>
      <c r="G346" s="2">
        <v>0.73736959562612903</v>
      </c>
      <c r="H346" s="2">
        <v>1.6497485130178</v>
      </c>
      <c r="I346" s="5">
        <v>18.255952380952301</v>
      </c>
      <c r="J346" s="5">
        <v>4.8539603040356099</v>
      </c>
      <c r="K346" s="5">
        <v>11</v>
      </c>
    </row>
    <row r="347" spans="1:11" x14ac:dyDescent="0.25">
      <c r="A347" t="s">
        <v>20</v>
      </c>
      <c r="B347" t="s">
        <v>29</v>
      </c>
      <c r="C347" t="s">
        <v>55</v>
      </c>
      <c r="D347" t="s">
        <v>56</v>
      </c>
      <c r="E347" s="2">
        <v>0.54426828163974095</v>
      </c>
      <c r="F347" s="2">
        <v>6.03865898496629E-2</v>
      </c>
      <c r="G347" s="2">
        <v>0.747115514882844</v>
      </c>
      <c r="H347" s="2">
        <v>1.6389123936569701</v>
      </c>
      <c r="I347" s="5">
        <v>17.383838383838299</v>
      </c>
      <c r="J347" s="5">
        <v>42.861357565873803</v>
      </c>
      <c r="K347" s="5">
        <v>12</v>
      </c>
    </row>
    <row r="348" spans="1:11" x14ac:dyDescent="0.25">
      <c r="A348" t="s">
        <v>10</v>
      </c>
      <c r="B348" t="s">
        <v>29</v>
      </c>
      <c r="C348" t="s">
        <v>55</v>
      </c>
      <c r="D348" t="s">
        <v>56</v>
      </c>
      <c r="E348" s="2">
        <v>0.539390727576328</v>
      </c>
      <c r="F348" s="2">
        <v>1.26874439088574E-2</v>
      </c>
      <c r="G348" s="2">
        <v>0.74709692615775003</v>
      </c>
      <c r="H348" s="2">
        <v>1.6077505325308601</v>
      </c>
      <c r="I348" s="5">
        <v>18.038461538461501</v>
      </c>
      <c r="J348" s="5">
        <v>9.0053283573114893</v>
      </c>
      <c r="K348" s="5">
        <v>12</v>
      </c>
    </row>
    <row r="349" spans="1:11" x14ac:dyDescent="0.25">
      <c r="A349" t="s">
        <v>15</v>
      </c>
      <c r="B349" t="s">
        <v>29</v>
      </c>
      <c r="C349" t="s">
        <v>55</v>
      </c>
      <c r="D349" t="s">
        <v>56</v>
      </c>
      <c r="E349" s="2">
        <v>0.51794200393526602</v>
      </c>
      <c r="F349" s="2">
        <v>5.2050207323696297E-3</v>
      </c>
      <c r="G349" s="2">
        <v>0.74278234635520901</v>
      </c>
      <c r="H349" s="2">
        <v>1.5506889954349301</v>
      </c>
      <c r="I349" s="5">
        <v>19.117857142857101</v>
      </c>
      <c r="J349" s="5">
        <v>3.6944337360876198</v>
      </c>
      <c r="K349" s="5">
        <v>16</v>
      </c>
    </row>
    <row r="350" spans="1:11" x14ac:dyDescent="0.25">
      <c r="A350" t="s">
        <v>18</v>
      </c>
      <c r="B350" t="s">
        <v>29</v>
      </c>
      <c r="C350" t="s">
        <v>55</v>
      </c>
      <c r="D350" t="s">
        <v>56</v>
      </c>
      <c r="E350" s="2">
        <v>0.53123298467609903</v>
      </c>
      <c r="F350" s="2">
        <v>8.1559031619193902E-3</v>
      </c>
      <c r="G350" s="2">
        <v>0.72124214492156102</v>
      </c>
      <c r="H350" s="2">
        <v>1.5271401111363101</v>
      </c>
      <c r="I350" s="5">
        <v>18.4444444444444</v>
      </c>
      <c r="J350" s="5">
        <v>5.7889190723628703</v>
      </c>
      <c r="K350" s="5">
        <v>11</v>
      </c>
    </row>
    <row r="351" spans="1:11" x14ac:dyDescent="0.25">
      <c r="A351" t="s">
        <v>13</v>
      </c>
      <c r="B351" t="s">
        <v>29</v>
      </c>
      <c r="C351" t="s">
        <v>55</v>
      </c>
      <c r="D351" t="s">
        <v>56</v>
      </c>
      <c r="E351" s="2">
        <v>0.49343004671582402</v>
      </c>
      <c r="F351" s="2">
        <v>4.8682664271153002E-3</v>
      </c>
      <c r="G351" s="2">
        <v>0.74808461224544398</v>
      </c>
      <c r="H351" s="2">
        <v>1.4749426900588101</v>
      </c>
      <c r="I351" s="5">
        <v>17.399999999999999</v>
      </c>
      <c r="J351" s="5">
        <v>3.4554113517256799</v>
      </c>
      <c r="K351" s="5">
        <v>13.5</v>
      </c>
    </row>
    <row r="352" spans="1:11" x14ac:dyDescent="0.25">
      <c r="A352" t="s">
        <v>14</v>
      </c>
      <c r="B352" t="s">
        <v>29</v>
      </c>
      <c r="C352" t="s">
        <v>55</v>
      </c>
      <c r="D352" t="s">
        <v>56</v>
      </c>
      <c r="E352" s="2">
        <v>0.51277524437031496</v>
      </c>
      <c r="F352" s="2">
        <v>4.9298208133311998E-3</v>
      </c>
      <c r="G352" s="2">
        <v>0.714168580868206</v>
      </c>
      <c r="H352" s="2">
        <v>1.46702817239892</v>
      </c>
      <c r="I352" s="5">
        <v>19.136363636363601</v>
      </c>
      <c r="J352" s="5">
        <v>3.49910159096448</v>
      </c>
      <c r="K352" s="5">
        <v>12.5</v>
      </c>
    </row>
    <row r="353" spans="1:11" x14ac:dyDescent="0.25">
      <c r="A353" t="s">
        <v>21</v>
      </c>
      <c r="B353" t="s">
        <v>29</v>
      </c>
      <c r="C353" t="s">
        <v>55</v>
      </c>
      <c r="D353" t="s">
        <v>56</v>
      </c>
      <c r="E353" s="2">
        <v>0.49417704829105003</v>
      </c>
      <c r="F353" s="2">
        <v>6.9863139777198999E-3</v>
      </c>
      <c r="G353" s="2">
        <v>0.72646152100685701</v>
      </c>
      <c r="H353" s="2">
        <v>1.4473145730102699</v>
      </c>
      <c r="I353" s="5">
        <v>15.875</v>
      </c>
      <c r="J353" s="5">
        <v>4.9587648882310003</v>
      </c>
      <c r="K353" s="5">
        <v>10</v>
      </c>
    </row>
    <row r="354" spans="1:11" x14ac:dyDescent="0.25">
      <c r="A354" t="s">
        <v>22</v>
      </c>
      <c r="B354" t="s">
        <v>29</v>
      </c>
      <c r="C354" t="s">
        <v>55</v>
      </c>
      <c r="D354" t="s">
        <v>56</v>
      </c>
      <c r="E354" s="2">
        <v>0.50297393995704198</v>
      </c>
      <c r="F354" s="2">
        <v>7.37143270836079E-3</v>
      </c>
      <c r="G354" s="2">
        <v>0.70349942742817295</v>
      </c>
      <c r="H354" s="2">
        <v>1.39698898137618</v>
      </c>
      <c r="I354" s="5">
        <v>19.9513888888889</v>
      </c>
      <c r="J354" s="5">
        <v>5.2321155056513504</v>
      </c>
      <c r="K354" s="5">
        <v>10</v>
      </c>
    </row>
    <row r="355" spans="1:11" x14ac:dyDescent="0.25">
      <c r="A355" t="s">
        <v>23</v>
      </c>
      <c r="B355" t="s">
        <v>29</v>
      </c>
      <c r="C355" t="s">
        <v>55</v>
      </c>
      <c r="D355" t="s">
        <v>56</v>
      </c>
      <c r="E355" s="2">
        <v>0.48881735299506202</v>
      </c>
      <c r="F355" s="2">
        <v>7.8007111786282902E-3</v>
      </c>
      <c r="G355" s="2">
        <v>0.71045252361642197</v>
      </c>
      <c r="H355" s="2">
        <v>1.39440554715313</v>
      </c>
      <c r="I355" s="5">
        <v>16.9621212121212</v>
      </c>
      <c r="J355" s="5">
        <v>5.5368099428645401</v>
      </c>
      <c r="K355" s="5">
        <v>11</v>
      </c>
    </row>
    <row r="356" spans="1:11" x14ac:dyDescent="0.25">
      <c r="A356" t="s">
        <v>19</v>
      </c>
      <c r="B356" t="s">
        <v>29</v>
      </c>
      <c r="C356" t="s">
        <v>55</v>
      </c>
      <c r="D356" t="s">
        <v>56</v>
      </c>
      <c r="E356" s="2">
        <v>0.46341109793239099</v>
      </c>
      <c r="F356" s="2">
        <v>6.2726262010669599E-3</v>
      </c>
      <c r="G356" s="2">
        <v>0.73321425362465797</v>
      </c>
      <c r="H356" s="2">
        <v>1.3651076504505599</v>
      </c>
      <c r="I356" s="5">
        <v>16.2777777777777</v>
      </c>
      <c r="J356" s="5">
        <v>4.4522016419594301</v>
      </c>
      <c r="K356" s="5">
        <v>12</v>
      </c>
    </row>
    <row r="357" spans="1:11" x14ac:dyDescent="0.25">
      <c r="A357" t="s">
        <v>27</v>
      </c>
      <c r="B357" t="s">
        <v>29</v>
      </c>
      <c r="C357" t="s">
        <v>55</v>
      </c>
      <c r="D357" t="s">
        <v>56</v>
      </c>
      <c r="E357" s="2">
        <v>0.47095678310425798</v>
      </c>
      <c r="F357" s="2">
        <v>6.4784088475556501E-2</v>
      </c>
      <c r="G357" s="2">
        <v>0.72208832825327995</v>
      </c>
      <c r="H357" s="2">
        <v>1.3612032980959701</v>
      </c>
      <c r="I357" s="5">
        <v>19.2121212121212</v>
      </c>
      <c r="J357" s="5">
        <v>45.982626070505503</v>
      </c>
      <c r="K357" s="5">
        <v>12</v>
      </c>
    </row>
    <row r="358" spans="1:11" x14ac:dyDescent="0.25">
      <c r="A358" t="s">
        <v>24</v>
      </c>
      <c r="B358" t="s">
        <v>29</v>
      </c>
      <c r="C358" t="s">
        <v>55</v>
      </c>
      <c r="D358" t="s">
        <v>56</v>
      </c>
      <c r="E358" s="2">
        <v>0.46167673209661902</v>
      </c>
      <c r="F358" s="2">
        <v>6.7919001896927199E-3</v>
      </c>
      <c r="G358" s="2">
        <v>0.70085428110027503</v>
      </c>
      <c r="H358" s="2">
        <v>1.27997015568845</v>
      </c>
      <c r="I358" s="5">
        <v>16.822222222222202</v>
      </c>
      <c r="J358" s="5">
        <v>4.82077334234119</v>
      </c>
      <c r="K358" s="5">
        <v>12</v>
      </c>
    </row>
    <row r="359" spans="1:11" x14ac:dyDescent="0.25">
      <c r="A359" t="s">
        <v>25</v>
      </c>
      <c r="B359" t="s">
        <v>29</v>
      </c>
      <c r="C359" t="s">
        <v>55</v>
      </c>
      <c r="D359" t="s">
        <v>56</v>
      </c>
      <c r="E359" s="2">
        <v>0.49693461218690299</v>
      </c>
      <c r="F359" s="2">
        <v>0.178131619691454</v>
      </c>
      <c r="G359" s="2">
        <v>0.63191520454503003</v>
      </c>
      <c r="H359" s="2">
        <v>1.19635514778982</v>
      </c>
      <c r="I359" s="5">
        <v>32.595238095238102</v>
      </c>
      <c r="J359" s="5">
        <v>126.434744276693</v>
      </c>
      <c r="K359" s="5">
        <v>4</v>
      </c>
    </row>
    <row r="360" spans="1:11" x14ac:dyDescent="0.25">
      <c r="A360" t="s">
        <v>28</v>
      </c>
      <c r="B360" t="s">
        <v>29</v>
      </c>
      <c r="C360" t="s">
        <v>55</v>
      </c>
      <c r="D360" t="s">
        <v>56</v>
      </c>
      <c r="E360" s="2">
        <v>0.38567258630085199</v>
      </c>
      <c r="F360" s="2">
        <v>1.7823118527449E-2</v>
      </c>
      <c r="G360" s="2">
        <v>0.66757224936180004</v>
      </c>
      <c r="H360" s="2">
        <v>1.1003785917172499</v>
      </c>
      <c r="I360" s="5">
        <v>21.591666666666601</v>
      </c>
      <c r="J360" s="5">
        <v>12.6505414206331</v>
      </c>
      <c r="K360" s="5">
        <v>11</v>
      </c>
    </row>
    <row r="361" spans="1:11" x14ac:dyDescent="0.25">
      <c r="A361" t="s">
        <v>26</v>
      </c>
      <c r="B361" t="s">
        <v>29</v>
      </c>
      <c r="C361" t="s">
        <v>55</v>
      </c>
      <c r="D361" t="s">
        <v>56</v>
      </c>
      <c r="E361" s="2">
        <v>0.51566242595423195</v>
      </c>
      <c r="F361" s="2">
        <v>0.37697958636172901</v>
      </c>
      <c r="G361" s="2">
        <v>0.43846426819006401</v>
      </c>
      <c r="H361" s="2">
        <v>0.79822146690058904</v>
      </c>
      <c r="I361" s="5">
        <v>27.5</v>
      </c>
      <c r="J361" s="5">
        <v>267.573593513253</v>
      </c>
      <c r="K361" s="5">
        <v>3</v>
      </c>
    </row>
    <row r="362" spans="1:11" x14ac:dyDescent="0.25">
      <c r="A362" t="s">
        <v>12</v>
      </c>
      <c r="B362" t="s">
        <v>30</v>
      </c>
      <c r="C362" t="s">
        <v>55</v>
      </c>
      <c r="D362" t="s">
        <v>56</v>
      </c>
      <c r="E362" s="2">
        <v>0.78171926632939104</v>
      </c>
      <c r="F362" s="2">
        <v>2.00469317440981E-2</v>
      </c>
      <c r="G362" s="2">
        <v>0.85627663605079596</v>
      </c>
      <c r="H362" s="2">
        <v>3.9265257950064898</v>
      </c>
      <c r="I362" s="5">
        <v>24.813636363636299</v>
      </c>
      <c r="J362" s="5">
        <v>14.228965598514501</v>
      </c>
      <c r="K362" s="5">
        <v>29</v>
      </c>
    </row>
    <row r="363" spans="1:11" x14ac:dyDescent="0.25">
      <c r="A363" t="s">
        <v>10</v>
      </c>
      <c r="B363" t="s">
        <v>30</v>
      </c>
      <c r="C363" t="s">
        <v>55</v>
      </c>
      <c r="D363" t="s">
        <v>56</v>
      </c>
      <c r="E363" s="2">
        <v>0.77758556905962195</v>
      </c>
      <c r="F363" s="2">
        <v>7.2785683058695594E-2</v>
      </c>
      <c r="G363" s="2">
        <v>0.85721051030922002</v>
      </c>
      <c r="H363" s="2">
        <v>3.8485957261924399</v>
      </c>
      <c r="I363" s="5">
        <v>16.2991071428571</v>
      </c>
      <c r="J363" s="5">
        <v>51.662019581198997</v>
      </c>
      <c r="K363" s="5">
        <v>14.5</v>
      </c>
    </row>
    <row r="364" spans="1:11" x14ac:dyDescent="0.25">
      <c r="A364" t="s">
        <v>16</v>
      </c>
      <c r="B364" t="s">
        <v>30</v>
      </c>
      <c r="C364" t="s">
        <v>55</v>
      </c>
      <c r="D364" t="s">
        <v>56</v>
      </c>
      <c r="E364" s="2">
        <v>0.77314625639774204</v>
      </c>
      <c r="F364" s="2">
        <v>7.8930055052313305E-2</v>
      </c>
      <c r="G364" s="2">
        <v>0.85442084905601401</v>
      </c>
      <c r="H364" s="2">
        <v>3.77804733980454</v>
      </c>
      <c r="I364" s="5">
        <v>17.108173076923102</v>
      </c>
      <c r="J364" s="5">
        <v>56.023188603855097</v>
      </c>
      <c r="K364" s="5">
        <v>15</v>
      </c>
    </row>
    <row r="365" spans="1:11" x14ac:dyDescent="0.25">
      <c r="A365" t="s">
        <v>13</v>
      </c>
      <c r="B365" t="s">
        <v>30</v>
      </c>
      <c r="C365" t="s">
        <v>55</v>
      </c>
      <c r="D365" t="s">
        <v>56</v>
      </c>
      <c r="E365" s="2">
        <v>0.76972624355254804</v>
      </c>
      <c r="F365" s="2">
        <v>7.1760099889489597E-3</v>
      </c>
      <c r="G365" s="2">
        <v>0.85350422531756298</v>
      </c>
      <c r="H365" s="2">
        <v>3.7157419588886298</v>
      </c>
      <c r="I365" s="5">
        <v>19.706730769230699</v>
      </c>
      <c r="J365" s="5">
        <v>5.09340783770622</v>
      </c>
      <c r="K365" s="5">
        <v>24</v>
      </c>
    </row>
    <row r="366" spans="1:11" x14ac:dyDescent="0.25">
      <c r="A366" t="s">
        <v>17</v>
      </c>
      <c r="B366" t="s">
        <v>30</v>
      </c>
      <c r="C366" t="s">
        <v>55</v>
      </c>
      <c r="D366" t="s">
        <v>56</v>
      </c>
      <c r="E366" s="2">
        <v>0.76902948867961496</v>
      </c>
      <c r="F366" s="2">
        <v>8.6139967084496102E-2</v>
      </c>
      <c r="G366" s="2">
        <v>0.85411729847528195</v>
      </c>
      <c r="H366" s="2">
        <v>3.7042321727443701</v>
      </c>
      <c r="I366" s="5">
        <v>15.026785714285699</v>
      </c>
      <c r="J366" s="5">
        <v>61.1406595257804</v>
      </c>
      <c r="K366" s="5">
        <v>13.5</v>
      </c>
    </row>
    <row r="367" spans="1:11" x14ac:dyDescent="0.25">
      <c r="A367" t="s">
        <v>18</v>
      </c>
      <c r="B367" t="s">
        <v>30</v>
      </c>
      <c r="C367" t="s">
        <v>55</v>
      </c>
      <c r="D367" t="s">
        <v>56</v>
      </c>
      <c r="E367" s="2">
        <v>0.76779144669757204</v>
      </c>
      <c r="F367" s="2">
        <v>5.98580172647286E-2</v>
      </c>
      <c r="G367" s="2">
        <v>0.85262086488381195</v>
      </c>
      <c r="H367" s="2">
        <v>3.6698853534790601</v>
      </c>
      <c r="I367" s="5">
        <v>17.90625</v>
      </c>
      <c r="J367" s="5">
        <v>42.486185882578098</v>
      </c>
      <c r="K367" s="5">
        <v>14</v>
      </c>
    </row>
    <row r="368" spans="1:11" x14ac:dyDescent="0.25">
      <c r="A368" t="s">
        <v>22</v>
      </c>
      <c r="B368" t="s">
        <v>30</v>
      </c>
      <c r="C368" t="s">
        <v>55</v>
      </c>
      <c r="D368" t="s">
        <v>56</v>
      </c>
      <c r="E368" s="2">
        <v>0.766847248573989</v>
      </c>
      <c r="F368" s="2">
        <v>7.2847231633354895E-2</v>
      </c>
      <c r="G368" s="2">
        <v>0.85362775400783697</v>
      </c>
      <c r="H368" s="2">
        <v>3.6393520765585401</v>
      </c>
      <c r="I368" s="5">
        <v>16.548951048951</v>
      </c>
      <c r="J368" s="5">
        <v>51.705705695495404</v>
      </c>
      <c r="K368" s="5">
        <v>13</v>
      </c>
    </row>
    <row r="369" spans="1:11" x14ac:dyDescent="0.25">
      <c r="A369" t="s">
        <v>21</v>
      </c>
      <c r="B369" t="s">
        <v>30</v>
      </c>
      <c r="C369" t="s">
        <v>55</v>
      </c>
      <c r="D369" t="s">
        <v>56</v>
      </c>
      <c r="E369" s="2">
        <v>0.76345767358108996</v>
      </c>
      <c r="F369" s="2">
        <v>1.1961217221562801E-2</v>
      </c>
      <c r="G369" s="2">
        <v>0.85226583618738005</v>
      </c>
      <c r="H369" s="2">
        <v>3.6049169400546299</v>
      </c>
      <c r="I369" s="5">
        <v>13.335664335664299</v>
      </c>
      <c r="J369" s="5">
        <v>8.4898652090279096</v>
      </c>
      <c r="K369" s="5">
        <v>12</v>
      </c>
    </row>
    <row r="370" spans="1:11" x14ac:dyDescent="0.25">
      <c r="A370" t="s">
        <v>20</v>
      </c>
      <c r="B370" t="s">
        <v>30</v>
      </c>
      <c r="C370" t="s">
        <v>55</v>
      </c>
      <c r="D370" t="s">
        <v>56</v>
      </c>
      <c r="E370" s="2">
        <v>0.76098430767224401</v>
      </c>
      <c r="F370" s="2">
        <v>9.1421285274779704E-2</v>
      </c>
      <c r="G370" s="2">
        <v>0.84897735961767395</v>
      </c>
      <c r="H370" s="2">
        <v>3.5473234779628302</v>
      </c>
      <c r="I370" s="5">
        <v>14</v>
      </c>
      <c r="J370" s="5">
        <v>64.889247878533098</v>
      </c>
      <c r="K370" s="5">
        <v>12</v>
      </c>
    </row>
    <row r="371" spans="1:11" x14ac:dyDescent="0.25">
      <c r="A371" t="s">
        <v>15</v>
      </c>
      <c r="B371" t="s">
        <v>30</v>
      </c>
      <c r="C371" t="s">
        <v>55</v>
      </c>
      <c r="D371" t="s">
        <v>56</v>
      </c>
      <c r="E371" s="2">
        <v>0.75983415543522304</v>
      </c>
      <c r="F371" s="2">
        <v>6.90571198729525E-3</v>
      </c>
      <c r="G371" s="2">
        <v>0.85291634101541103</v>
      </c>
      <c r="H371" s="2">
        <v>3.54257276619433</v>
      </c>
      <c r="I371" s="5">
        <v>19.2129032258064</v>
      </c>
      <c r="J371" s="5">
        <v>4.9015549888027898</v>
      </c>
      <c r="K371" s="5">
        <v>23</v>
      </c>
    </row>
    <row r="372" spans="1:11" x14ac:dyDescent="0.25">
      <c r="A372" t="s">
        <v>23</v>
      </c>
      <c r="B372" t="s">
        <v>30</v>
      </c>
      <c r="C372" t="s">
        <v>55</v>
      </c>
      <c r="D372" t="s">
        <v>56</v>
      </c>
      <c r="E372" s="2">
        <v>0.75794101113713397</v>
      </c>
      <c r="F372" s="2">
        <v>1.40346219771132E-2</v>
      </c>
      <c r="G372" s="2">
        <v>0.85055670798079896</v>
      </c>
      <c r="H372" s="2">
        <v>3.5148387174859201</v>
      </c>
      <c r="I372" s="5">
        <v>13.9384615384615</v>
      </c>
      <c r="J372" s="5">
        <v>9.9615320613484908</v>
      </c>
      <c r="K372" s="5">
        <v>11.5</v>
      </c>
    </row>
    <row r="373" spans="1:11" x14ac:dyDescent="0.25">
      <c r="A373" t="s">
        <v>19</v>
      </c>
      <c r="B373" t="s">
        <v>30</v>
      </c>
      <c r="C373" t="s">
        <v>55</v>
      </c>
      <c r="D373" t="s">
        <v>56</v>
      </c>
      <c r="E373" s="2">
        <v>0.75165655611156801</v>
      </c>
      <c r="F373" s="2">
        <v>5.9393637516445899E-2</v>
      </c>
      <c r="G373" s="2">
        <v>0.85602221668205902</v>
      </c>
      <c r="H373" s="2">
        <v>3.4145487491783499</v>
      </c>
      <c r="I373" s="5">
        <v>18.8888888888889</v>
      </c>
      <c r="J373" s="5">
        <v>42.156577165029297</v>
      </c>
      <c r="K373" s="5">
        <v>21</v>
      </c>
    </row>
    <row r="374" spans="1:11" x14ac:dyDescent="0.25">
      <c r="A374" t="s">
        <v>24</v>
      </c>
      <c r="B374" t="s">
        <v>30</v>
      </c>
      <c r="C374" t="s">
        <v>55</v>
      </c>
      <c r="D374" t="s">
        <v>56</v>
      </c>
      <c r="E374" s="2">
        <v>0.74855029401659401</v>
      </c>
      <c r="F374" s="2">
        <v>1.08931975616876E-2</v>
      </c>
      <c r="G374" s="2">
        <v>0.85344949308975604</v>
      </c>
      <c r="H374" s="2">
        <v>3.4051144812710801</v>
      </c>
      <c r="I374" s="5">
        <v>20.5416666666667</v>
      </c>
      <c r="J374" s="5">
        <v>7.7318033174182297</v>
      </c>
      <c r="K374" s="5">
        <v>19</v>
      </c>
    </row>
    <row r="375" spans="1:11" x14ac:dyDescent="0.25">
      <c r="A375" t="s">
        <v>27</v>
      </c>
      <c r="B375" t="s">
        <v>30</v>
      </c>
      <c r="C375" t="s">
        <v>55</v>
      </c>
      <c r="D375" t="s">
        <v>56</v>
      </c>
      <c r="E375" s="2">
        <v>0.73761482397780798</v>
      </c>
      <c r="F375" s="2">
        <v>6.0008280393231798E-2</v>
      </c>
      <c r="G375" s="2">
        <v>0.85240671121169298</v>
      </c>
      <c r="H375" s="2">
        <v>3.2504656983553</v>
      </c>
      <c r="I375" s="5">
        <v>20.693421052631599</v>
      </c>
      <c r="J375" s="5">
        <v>42.592840053574903</v>
      </c>
      <c r="K375" s="5">
        <v>22</v>
      </c>
    </row>
    <row r="376" spans="1:11" x14ac:dyDescent="0.25">
      <c r="A376" t="s">
        <v>25</v>
      </c>
      <c r="B376" t="s">
        <v>30</v>
      </c>
      <c r="C376" t="s">
        <v>55</v>
      </c>
      <c r="D376" t="s">
        <v>56</v>
      </c>
      <c r="E376" s="2">
        <v>0.77145194818140495</v>
      </c>
      <c r="F376" s="2">
        <v>0.33765054591298899</v>
      </c>
      <c r="G376" s="2">
        <v>0.77167950314511802</v>
      </c>
      <c r="H376" s="2">
        <v>3.0953029632195501</v>
      </c>
      <c r="I376" s="5">
        <v>27.75</v>
      </c>
      <c r="J376" s="5">
        <v>239.658520488053</v>
      </c>
      <c r="K376" s="5">
        <v>3</v>
      </c>
    </row>
    <row r="377" spans="1:11" x14ac:dyDescent="0.25">
      <c r="A377" t="s">
        <v>14</v>
      </c>
      <c r="B377" t="s">
        <v>30</v>
      </c>
      <c r="C377" t="s">
        <v>55</v>
      </c>
      <c r="D377" t="s">
        <v>56</v>
      </c>
      <c r="E377" s="2">
        <v>0.72545081092177499</v>
      </c>
      <c r="F377" s="2">
        <v>5.1352734448668197E-3</v>
      </c>
      <c r="G377" s="2">
        <v>0.83921632218908104</v>
      </c>
      <c r="H377" s="2">
        <v>3.02021361024073</v>
      </c>
      <c r="I377" s="5">
        <v>18.7880434782608</v>
      </c>
      <c r="J377" s="5">
        <v>3.64492831714692</v>
      </c>
      <c r="K377" s="5">
        <v>18</v>
      </c>
    </row>
    <row r="378" spans="1:11" x14ac:dyDescent="0.25">
      <c r="A378" t="s">
        <v>28</v>
      </c>
      <c r="B378" t="s">
        <v>30</v>
      </c>
      <c r="C378" t="s">
        <v>55</v>
      </c>
      <c r="D378" t="s">
        <v>56</v>
      </c>
      <c r="E378" s="2">
        <v>0.71639356604184401</v>
      </c>
      <c r="F378" s="2">
        <v>6.3498573979801895E-2</v>
      </c>
      <c r="G378" s="2">
        <v>0.84711954800376899</v>
      </c>
      <c r="H378" s="2">
        <v>3.0025527954473898</v>
      </c>
      <c r="I378" s="5">
        <v>24.351966873706001</v>
      </c>
      <c r="J378" s="5">
        <v>45.070190104245</v>
      </c>
      <c r="K378" s="5">
        <v>21</v>
      </c>
    </row>
    <row r="379" spans="1:11" x14ac:dyDescent="0.25">
      <c r="A379" t="s">
        <v>26</v>
      </c>
      <c r="B379" t="s">
        <v>30</v>
      </c>
      <c r="C379" t="s">
        <v>55</v>
      </c>
      <c r="D379" t="s">
        <v>56</v>
      </c>
      <c r="E379" s="2">
        <v>0.75948729975260898</v>
      </c>
      <c r="F379" s="2">
        <v>0.50190766142363696</v>
      </c>
      <c r="G379" s="2">
        <v>0.70153256075449999</v>
      </c>
      <c r="H379" s="2">
        <v>2.7713189654087</v>
      </c>
      <c r="I379" s="5">
        <v>28</v>
      </c>
      <c r="J379" s="5">
        <v>356.245381547242</v>
      </c>
      <c r="K379" s="5">
        <v>2</v>
      </c>
    </row>
    <row r="380" spans="1:11" x14ac:dyDescent="0.25">
      <c r="A380" t="s">
        <v>12</v>
      </c>
      <c r="B380" t="s">
        <v>31</v>
      </c>
      <c r="C380" t="s">
        <v>55</v>
      </c>
      <c r="D380" t="s">
        <v>56</v>
      </c>
      <c r="E380" s="2">
        <v>0.81408713611271799</v>
      </c>
      <c r="F380" s="2">
        <v>8.5528274152787496E-3</v>
      </c>
      <c r="G380" s="2">
        <v>0.94632169454579196</v>
      </c>
      <c r="H380" s="2">
        <v>5.0850837913635596</v>
      </c>
      <c r="I380" s="5">
        <v>25.2280118255728</v>
      </c>
      <c r="J380" s="5">
        <v>6.0706490457254603</v>
      </c>
      <c r="K380" s="5">
        <v>33</v>
      </c>
    </row>
    <row r="381" spans="1:11" x14ac:dyDescent="0.25">
      <c r="A381" t="s">
        <v>13</v>
      </c>
      <c r="B381" t="s">
        <v>31</v>
      </c>
      <c r="C381" t="s">
        <v>55</v>
      </c>
      <c r="D381" t="s">
        <v>56</v>
      </c>
      <c r="E381" s="2">
        <v>0.79013448707518497</v>
      </c>
      <c r="F381" s="2">
        <v>6.8279751417884603E-3</v>
      </c>
      <c r="G381" s="2">
        <v>0.92439150866118303</v>
      </c>
      <c r="H381" s="2">
        <v>4.4280278805538398</v>
      </c>
      <c r="I381" s="5">
        <v>18.083791208791201</v>
      </c>
      <c r="J381" s="5">
        <v>4.8463787197072001</v>
      </c>
      <c r="K381" s="5">
        <v>26</v>
      </c>
    </row>
    <row r="382" spans="1:11" x14ac:dyDescent="0.25">
      <c r="A382" t="s">
        <v>17</v>
      </c>
      <c r="B382" t="s">
        <v>31</v>
      </c>
      <c r="C382" t="s">
        <v>55</v>
      </c>
      <c r="D382" t="s">
        <v>56</v>
      </c>
      <c r="E382" s="2">
        <v>0.77268185193658601</v>
      </c>
      <c r="F382" s="2">
        <v>8.9301264375307901E-2</v>
      </c>
      <c r="G382" s="2">
        <v>0.94735186434956198</v>
      </c>
      <c r="H382" s="2">
        <v>4.1120609420253897</v>
      </c>
      <c r="I382" s="5">
        <v>13.577380952380899</v>
      </c>
      <c r="J382" s="5">
        <v>63.384493693115303</v>
      </c>
      <c r="K382" s="5">
        <v>13</v>
      </c>
    </row>
    <row r="383" spans="1:11" x14ac:dyDescent="0.25">
      <c r="A383" t="s">
        <v>20</v>
      </c>
      <c r="B383" t="s">
        <v>31</v>
      </c>
      <c r="C383" t="s">
        <v>55</v>
      </c>
      <c r="D383" t="s">
        <v>56</v>
      </c>
      <c r="E383" s="2">
        <v>0.76538397125846702</v>
      </c>
      <c r="F383" s="2">
        <v>9.7818007321331002E-2</v>
      </c>
      <c r="G383" s="2">
        <v>0.94972649262768405</v>
      </c>
      <c r="H383" s="2">
        <v>4.0148391238343004</v>
      </c>
      <c r="I383" s="5">
        <v>13.25</v>
      </c>
      <c r="J383" s="5">
        <v>69.429530606359194</v>
      </c>
      <c r="K383" s="5">
        <v>11</v>
      </c>
    </row>
    <row r="384" spans="1:11" x14ac:dyDescent="0.25">
      <c r="A384" t="s">
        <v>10</v>
      </c>
      <c r="B384" t="s">
        <v>31</v>
      </c>
      <c r="C384" t="s">
        <v>55</v>
      </c>
      <c r="D384" t="s">
        <v>56</v>
      </c>
      <c r="E384" s="2">
        <v>0.77117161616750696</v>
      </c>
      <c r="F384" s="2">
        <v>0.101973523320928</v>
      </c>
      <c r="G384" s="2">
        <v>0.94933312496629696</v>
      </c>
      <c r="H384" s="2">
        <v>3.9940988352398099</v>
      </c>
      <c r="I384" s="5">
        <v>14.4807692307692</v>
      </c>
      <c r="J384" s="5">
        <v>72.379044026025099</v>
      </c>
      <c r="K384" s="5">
        <v>11</v>
      </c>
    </row>
    <row r="385" spans="1:11" x14ac:dyDescent="0.25">
      <c r="A385" t="s">
        <v>25</v>
      </c>
      <c r="B385" t="s">
        <v>31</v>
      </c>
      <c r="C385" t="s">
        <v>55</v>
      </c>
      <c r="D385" t="s">
        <v>56</v>
      </c>
      <c r="E385" s="2">
        <v>0.79026820962611599</v>
      </c>
      <c r="F385" s="2">
        <v>0.26946095396123898</v>
      </c>
      <c r="G385" s="2">
        <v>0.85908478534018595</v>
      </c>
      <c r="H385" s="2">
        <v>3.87231053743439</v>
      </c>
      <c r="I385" s="5">
        <v>27.5</v>
      </c>
      <c r="J385" s="5">
        <v>191.25872692144699</v>
      </c>
      <c r="K385" s="5">
        <v>4</v>
      </c>
    </row>
    <row r="386" spans="1:11" x14ac:dyDescent="0.25">
      <c r="A386" t="s">
        <v>16</v>
      </c>
      <c r="B386" t="s">
        <v>31</v>
      </c>
      <c r="C386" t="s">
        <v>55</v>
      </c>
      <c r="D386" t="s">
        <v>56</v>
      </c>
      <c r="E386" s="2">
        <v>0.75842506934961895</v>
      </c>
      <c r="F386" s="2">
        <v>8.3481684580284002E-2</v>
      </c>
      <c r="G386" s="2">
        <v>0.94678221919869898</v>
      </c>
      <c r="H386" s="2">
        <v>3.8650680601065299</v>
      </c>
      <c r="I386" s="5">
        <v>13.934065934065901</v>
      </c>
      <c r="J386" s="5">
        <v>59.253856558303703</v>
      </c>
      <c r="K386" s="5">
        <v>11</v>
      </c>
    </row>
    <row r="387" spans="1:11" x14ac:dyDescent="0.25">
      <c r="A387" t="s">
        <v>15</v>
      </c>
      <c r="B387" t="s">
        <v>31</v>
      </c>
      <c r="C387" t="s">
        <v>55</v>
      </c>
      <c r="D387" t="s">
        <v>56</v>
      </c>
      <c r="E387" s="2">
        <v>0.76218440567884604</v>
      </c>
      <c r="F387" s="2">
        <v>6.2670585477344297E-3</v>
      </c>
      <c r="G387" s="2">
        <v>0.91042713258722896</v>
      </c>
      <c r="H387" s="2">
        <v>3.8214177112699499</v>
      </c>
      <c r="I387" s="5">
        <v>19.992398648648599</v>
      </c>
      <c r="J387" s="5">
        <v>4.44824981787262</v>
      </c>
      <c r="K387" s="5">
        <v>24.5</v>
      </c>
    </row>
    <row r="388" spans="1:11" x14ac:dyDescent="0.25">
      <c r="A388" t="s">
        <v>14</v>
      </c>
      <c r="B388" t="s">
        <v>31</v>
      </c>
      <c r="C388" t="s">
        <v>55</v>
      </c>
      <c r="D388" t="s">
        <v>56</v>
      </c>
      <c r="E388" s="2">
        <v>0.76902400454942399</v>
      </c>
      <c r="F388" s="2">
        <v>6.3465084294863101E-3</v>
      </c>
      <c r="G388" s="2">
        <v>0.88353574296248205</v>
      </c>
      <c r="H388" s="2">
        <v>3.74773624422407</v>
      </c>
      <c r="I388" s="5">
        <v>22.953703703703699</v>
      </c>
      <c r="J388" s="5">
        <v>4.5046419704815204</v>
      </c>
      <c r="K388" s="5">
        <v>26.5</v>
      </c>
    </row>
    <row r="389" spans="1:11" x14ac:dyDescent="0.25">
      <c r="A389" t="s">
        <v>19</v>
      </c>
      <c r="B389" t="s">
        <v>31</v>
      </c>
      <c r="C389" t="s">
        <v>55</v>
      </c>
      <c r="D389" t="s">
        <v>56</v>
      </c>
      <c r="E389" s="2">
        <v>0.74759264498885902</v>
      </c>
      <c r="F389" s="2">
        <v>5.66670090600346E-2</v>
      </c>
      <c r="G389" s="2">
        <v>0.94552860281561202</v>
      </c>
      <c r="H389" s="2">
        <v>3.71822821647585</v>
      </c>
      <c r="I389" s="5">
        <v>16.021739130434799</v>
      </c>
      <c r="J389" s="5">
        <v>40.221263422185302</v>
      </c>
      <c r="K389" s="5">
        <v>20.5</v>
      </c>
    </row>
    <row r="390" spans="1:11" x14ac:dyDescent="0.25">
      <c r="A390" t="s">
        <v>18</v>
      </c>
      <c r="B390" t="s">
        <v>31</v>
      </c>
      <c r="C390" t="s">
        <v>55</v>
      </c>
      <c r="D390" t="s">
        <v>56</v>
      </c>
      <c r="E390" s="2">
        <v>0.75186256476089897</v>
      </c>
      <c r="F390" s="2">
        <v>6.7744002578697102E-2</v>
      </c>
      <c r="G390" s="2">
        <v>0.91531970159250498</v>
      </c>
      <c r="H390" s="2">
        <v>3.6740882214244799</v>
      </c>
      <c r="I390" s="5">
        <v>14.7272727272727</v>
      </c>
      <c r="J390" s="5">
        <v>48.083521932563997</v>
      </c>
      <c r="K390" s="5">
        <v>11</v>
      </c>
    </row>
    <row r="391" spans="1:11" x14ac:dyDescent="0.25">
      <c r="A391" t="s">
        <v>27</v>
      </c>
      <c r="B391" t="s">
        <v>31</v>
      </c>
      <c r="C391" t="s">
        <v>55</v>
      </c>
      <c r="D391" t="s">
        <v>56</v>
      </c>
      <c r="E391" s="2">
        <v>0.74565727379429603</v>
      </c>
      <c r="F391" s="2">
        <v>6.4081684973428102E-2</v>
      </c>
      <c r="G391" s="2">
        <v>0.938999787706015</v>
      </c>
      <c r="H391" s="2">
        <v>3.6181008119476901</v>
      </c>
      <c r="I391" s="5">
        <v>20.3533333333333</v>
      </c>
      <c r="J391" s="5">
        <v>45.4840722072191</v>
      </c>
      <c r="K391" s="5">
        <v>22</v>
      </c>
    </row>
    <row r="392" spans="1:11" x14ac:dyDescent="0.25">
      <c r="A392" t="s">
        <v>22</v>
      </c>
      <c r="B392" t="s">
        <v>31</v>
      </c>
      <c r="C392" t="s">
        <v>55</v>
      </c>
      <c r="D392" t="s">
        <v>56</v>
      </c>
      <c r="E392" s="2">
        <v>0.73941545936017505</v>
      </c>
      <c r="F392" s="2">
        <v>0.10609489875839601</v>
      </c>
      <c r="G392" s="2">
        <v>0.89776571170139396</v>
      </c>
      <c r="H392" s="2">
        <v>3.4985619617113199</v>
      </c>
      <c r="I392" s="5">
        <v>14.2678571428571</v>
      </c>
      <c r="J392" s="5">
        <v>75.3043250648834</v>
      </c>
      <c r="K392" s="5">
        <v>9</v>
      </c>
    </row>
    <row r="393" spans="1:11" x14ac:dyDescent="0.25">
      <c r="A393" t="s">
        <v>24</v>
      </c>
      <c r="B393" t="s">
        <v>31</v>
      </c>
      <c r="C393" t="s">
        <v>55</v>
      </c>
      <c r="D393" t="s">
        <v>56</v>
      </c>
      <c r="E393" s="2">
        <v>0.72038562288278296</v>
      </c>
      <c r="F393" s="2">
        <v>1.3058784317051301E-2</v>
      </c>
      <c r="G393" s="2">
        <v>0.89188600884890201</v>
      </c>
      <c r="H393" s="2">
        <v>3.2602674783048</v>
      </c>
      <c r="I393" s="5">
        <v>15.375</v>
      </c>
      <c r="J393" s="5">
        <v>9.2688993596462996</v>
      </c>
      <c r="K393" s="5">
        <v>17.5</v>
      </c>
    </row>
    <row r="394" spans="1:11" x14ac:dyDescent="0.25">
      <c r="A394" t="s">
        <v>23</v>
      </c>
      <c r="B394" t="s">
        <v>31</v>
      </c>
      <c r="C394" t="s">
        <v>55</v>
      </c>
      <c r="D394" t="s">
        <v>56</v>
      </c>
      <c r="E394" s="2">
        <v>0.71836951054813902</v>
      </c>
      <c r="F394" s="2">
        <v>8.75482630531913E-2</v>
      </c>
      <c r="G394" s="2">
        <v>0.881042272441807</v>
      </c>
      <c r="H394" s="2">
        <v>3.2544497404522201</v>
      </c>
      <c r="I394" s="5">
        <v>12.5318181818181</v>
      </c>
      <c r="J394" s="5">
        <v>62.140243658997797</v>
      </c>
      <c r="K394" s="5">
        <v>9</v>
      </c>
    </row>
    <row r="395" spans="1:11" x14ac:dyDescent="0.25">
      <c r="A395" t="s">
        <v>28</v>
      </c>
      <c r="B395" t="s">
        <v>31</v>
      </c>
      <c r="C395" t="s">
        <v>55</v>
      </c>
      <c r="D395" t="s">
        <v>56</v>
      </c>
      <c r="E395" s="2">
        <v>0.71523356368244795</v>
      </c>
      <c r="F395" s="2">
        <v>6.0274086212825199E-2</v>
      </c>
      <c r="G395" s="2">
        <v>0.88259078213681597</v>
      </c>
      <c r="H395" s="2">
        <v>3.1827435681381799</v>
      </c>
      <c r="I395" s="5">
        <v>24.873684210526299</v>
      </c>
      <c r="J395" s="5">
        <v>42.781504429308796</v>
      </c>
      <c r="K395" s="5">
        <v>25.5</v>
      </c>
    </row>
    <row r="396" spans="1:11" x14ac:dyDescent="0.25">
      <c r="A396" t="s">
        <v>21</v>
      </c>
      <c r="B396" t="s">
        <v>31</v>
      </c>
      <c r="C396" t="s">
        <v>55</v>
      </c>
      <c r="D396" t="s">
        <v>56</v>
      </c>
      <c r="E396" s="2">
        <v>0.72188631252727897</v>
      </c>
      <c r="F396" s="2">
        <v>9.2570076821884093E-3</v>
      </c>
      <c r="G396" s="2">
        <v>0.86722258644281702</v>
      </c>
      <c r="H396" s="2">
        <v>3.1289513353497802</v>
      </c>
      <c r="I396" s="5">
        <v>11.0625</v>
      </c>
      <c r="J396" s="5">
        <v>6.5704640259385902</v>
      </c>
      <c r="K396" s="5">
        <v>9</v>
      </c>
    </row>
    <row r="397" spans="1:11" x14ac:dyDescent="0.25">
      <c r="A397" t="s">
        <v>26</v>
      </c>
      <c r="B397" t="s">
        <v>31</v>
      </c>
      <c r="C397" t="s">
        <v>55</v>
      </c>
      <c r="D397" t="s">
        <v>56</v>
      </c>
      <c r="E397" s="2">
        <v>0.75033343911845196</v>
      </c>
      <c r="F397" s="2">
        <v>0.34020074734046801</v>
      </c>
      <c r="G397" s="2">
        <v>0.65793800606860198</v>
      </c>
      <c r="H397" s="2">
        <v>2.58939644811033</v>
      </c>
      <c r="I397" s="5">
        <v>23.1666666666666</v>
      </c>
      <c r="J397" s="5">
        <v>241.46860937567399</v>
      </c>
      <c r="K397" s="5">
        <v>3</v>
      </c>
    </row>
    <row r="398" spans="1:11" x14ac:dyDescent="0.25">
      <c r="A398" t="s">
        <v>25</v>
      </c>
      <c r="B398" t="s">
        <v>32</v>
      </c>
      <c r="C398" t="s">
        <v>55</v>
      </c>
      <c r="D398" t="s">
        <v>56</v>
      </c>
      <c r="E398" s="2">
        <v>0.795576370267431</v>
      </c>
      <c r="F398" s="2">
        <v>0.46067699889212299</v>
      </c>
      <c r="G398" s="2">
        <v>0.75820641625485496</v>
      </c>
      <c r="H398" s="2">
        <v>3.6262007087350798</v>
      </c>
      <c r="I398" s="5">
        <v>27.75</v>
      </c>
      <c r="J398" s="5">
        <v>326.98057004123302</v>
      </c>
      <c r="K398" s="5">
        <v>2.5</v>
      </c>
    </row>
    <row r="399" spans="1:11" x14ac:dyDescent="0.25">
      <c r="A399" t="s">
        <v>10</v>
      </c>
      <c r="B399" t="s">
        <v>32</v>
      </c>
      <c r="C399" t="s">
        <v>55</v>
      </c>
      <c r="D399" t="s">
        <v>56</v>
      </c>
      <c r="E399" s="2">
        <v>0.76968728668381703</v>
      </c>
      <c r="F399" s="2">
        <v>0.10349818921817899</v>
      </c>
      <c r="G399" s="2">
        <v>0.816730101125549</v>
      </c>
      <c r="H399" s="2">
        <v>3.5406761977361501</v>
      </c>
      <c r="I399" s="5">
        <v>14</v>
      </c>
      <c r="J399" s="5">
        <v>73.461225522832393</v>
      </c>
      <c r="K399" s="5">
        <v>11</v>
      </c>
    </row>
    <row r="400" spans="1:11" x14ac:dyDescent="0.25">
      <c r="A400" t="s">
        <v>17</v>
      </c>
      <c r="B400" t="s">
        <v>32</v>
      </c>
      <c r="C400" t="s">
        <v>55</v>
      </c>
      <c r="D400" t="s">
        <v>56</v>
      </c>
      <c r="E400" s="2">
        <v>0.76754406441984302</v>
      </c>
      <c r="F400" s="2">
        <v>0.10489103440537</v>
      </c>
      <c r="G400" s="2">
        <v>0.81199597068300899</v>
      </c>
      <c r="H400" s="2">
        <v>3.5209147870122401</v>
      </c>
      <c r="I400" s="5">
        <v>14.314935064935099</v>
      </c>
      <c r="J400" s="5">
        <v>74.449842958436804</v>
      </c>
      <c r="K400" s="5">
        <v>13</v>
      </c>
    </row>
    <row r="401" spans="1:11" x14ac:dyDescent="0.25">
      <c r="A401" t="s">
        <v>20</v>
      </c>
      <c r="B401" t="s">
        <v>32</v>
      </c>
      <c r="C401" t="s">
        <v>55</v>
      </c>
      <c r="D401" t="s">
        <v>56</v>
      </c>
      <c r="E401" s="2">
        <v>0.76659602033721996</v>
      </c>
      <c r="F401" s="2">
        <v>0.111085773172401</v>
      </c>
      <c r="G401" s="2">
        <v>0.81324569438173899</v>
      </c>
      <c r="H401" s="2">
        <v>3.49296285244528</v>
      </c>
      <c r="I401" s="5">
        <v>13.2071428571428</v>
      </c>
      <c r="J401" s="5">
        <v>78.8467614461659</v>
      </c>
      <c r="K401" s="5">
        <v>10</v>
      </c>
    </row>
    <row r="402" spans="1:11" x14ac:dyDescent="0.25">
      <c r="A402" t="s">
        <v>21</v>
      </c>
      <c r="B402" t="s">
        <v>32</v>
      </c>
      <c r="C402" t="s">
        <v>55</v>
      </c>
      <c r="D402" t="s">
        <v>56</v>
      </c>
      <c r="E402" s="2">
        <v>0.75776411207601901</v>
      </c>
      <c r="F402" s="2">
        <v>7.2225315778589705E-2</v>
      </c>
      <c r="G402" s="2">
        <v>0.81063392499751896</v>
      </c>
      <c r="H402" s="2">
        <v>3.37184221355494</v>
      </c>
      <c r="I402" s="5">
        <v>12.9507575757575</v>
      </c>
      <c r="J402" s="5">
        <v>51.264280572908703</v>
      </c>
      <c r="K402" s="5">
        <v>9</v>
      </c>
    </row>
    <row r="403" spans="1:11" x14ac:dyDescent="0.25">
      <c r="A403" t="s">
        <v>18</v>
      </c>
      <c r="B403" t="s">
        <v>32</v>
      </c>
      <c r="C403" t="s">
        <v>55</v>
      </c>
      <c r="D403" t="s">
        <v>56</v>
      </c>
      <c r="E403" s="2">
        <v>0.75953336353481904</v>
      </c>
      <c r="F403" s="2">
        <v>0.108175050548388</v>
      </c>
      <c r="G403" s="2">
        <v>0.80885109909568798</v>
      </c>
      <c r="H403" s="2">
        <v>3.3694301529755499</v>
      </c>
      <c r="I403" s="5">
        <v>12.964285714285699</v>
      </c>
      <c r="J403" s="5">
        <v>76.780780845614004</v>
      </c>
      <c r="K403" s="5">
        <v>10</v>
      </c>
    </row>
    <row r="404" spans="1:11" x14ac:dyDescent="0.25">
      <c r="A404" t="s">
        <v>12</v>
      </c>
      <c r="B404" t="s">
        <v>32</v>
      </c>
      <c r="C404" t="s">
        <v>55</v>
      </c>
      <c r="D404" t="s">
        <v>56</v>
      </c>
      <c r="E404" s="2">
        <v>0.75070280879502405</v>
      </c>
      <c r="F404" s="2">
        <v>5.7671409507744501E-3</v>
      </c>
      <c r="G404" s="2">
        <v>0.83529526968779</v>
      </c>
      <c r="H404" s="2">
        <v>3.3495030885207502</v>
      </c>
      <c r="I404" s="5">
        <v>21.44</v>
      </c>
      <c r="J404" s="5">
        <v>4.0934169496792201</v>
      </c>
      <c r="K404" s="5">
        <v>25</v>
      </c>
    </row>
    <row r="405" spans="1:11" x14ac:dyDescent="0.25">
      <c r="A405" t="s">
        <v>26</v>
      </c>
      <c r="B405" t="s">
        <v>32</v>
      </c>
      <c r="C405" t="s">
        <v>55</v>
      </c>
      <c r="D405" t="s">
        <v>56</v>
      </c>
      <c r="E405" s="2">
        <v>0.79924989881889097</v>
      </c>
      <c r="F405" s="2">
        <v>0.53881835937762401</v>
      </c>
      <c r="G405" s="2">
        <v>0.70856982755059394</v>
      </c>
      <c r="H405" s="2">
        <v>3.3292153807873599</v>
      </c>
      <c r="I405" s="5">
        <v>30.75</v>
      </c>
      <c r="J405" s="5">
        <v>382.44395687581198</v>
      </c>
      <c r="K405" s="5">
        <v>2</v>
      </c>
    </row>
    <row r="406" spans="1:11" x14ac:dyDescent="0.25">
      <c r="A406" t="s">
        <v>22</v>
      </c>
      <c r="B406" t="s">
        <v>32</v>
      </c>
      <c r="C406" t="s">
        <v>55</v>
      </c>
      <c r="D406" t="s">
        <v>56</v>
      </c>
      <c r="E406" s="2">
        <v>0.75385285710717298</v>
      </c>
      <c r="F406" s="2">
        <v>1.78761392072962E-2</v>
      </c>
      <c r="G406" s="2">
        <v>0.813388191244791</v>
      </c>
      <c r="H406" s="2">
        <v>3.3024225407258001</v>
      </c>
      <c r="I406" s="5">
        <v>12.6875</v>
      </c>
      <c r="J406" s="5">
        <v>12.688174582614501</v>
      </c>
      <c r="K406" s="5">
        <v>8</v>
      </c>
    </row>
    <row r="407" spans="1:11" x14ac:dyDescent="0.25">
      <c r="A407" t="s">
        <v>16</v>
      </c>
      <c r="B407" t="s">
        <v>32</v>
      </c>
      <c r="C407" t="s">
        <v>55</v>
      </c>
      <c r="D407" t="s">
        <v>56</v>
      </c>
      <c r="E407" s="2">
        <v>0.75361473972341497</v>
      </c>
      <c r="F407" s="2">
        <v>6.2731760578202997E-2</v>
      </c>
      <c r="G407" s="2">
        <v>0.81151688240318498</v>
      </c>
      <c r="H407" s="2">
        <v>3.29898190930987</v>
      </c>
      <c r="I407" s="5">
        <v>12.4</v>
      </c>
      <c r="J407" s="5">
        <v>44.525919207775203</v>
      </c>
      <c r="K407" s="5">
        <v>9.5</v>
      </c>
    </row>
    <row r="408" spans="1:11" x14ac:dyDescent="0.25">
      <c r="A408" t="s">
        <v>23</v>
      </c>
      <c r="B408" t="s">
        <v>32</v>
      </c>
      <c r="C408" t="s">
        <v>55</v>
      </c>
      <c r="D408" t="s">
        <v>56</v>
      </c>
      <c r="E408" s="2">
        <v>0.75003669723515698</v>
      </c>
      <c r="F408" s="2">
        <v>0.11909909235702899</v>
      </c>
      <c r="G408" s="2">
        <v>0.80324337720844396</v>
      </c>
      <c r="H408" s="2">
        <v>3.2217548736884498</v>
      </c>
      <c r="I408" s="5">
        <v>11.955555555555501</v>
      </c>
      <c r="J408" s="5">
        <v>84.534476876312098</v>
      </c>
      <c r="K408" s="5">
        <v>8</v>
      </c>
    </row>
    <row r="409" spans="1:11" x14ac:dyDescent="0.25">
      <c r="A409" t="s">
        <v>15</v>
      </c>
      <c r="B409" t="s">
        <v>32</v>
      </c>
      <c r="C409" t="s">
        <v>55</v>
      </c>
      <c r="D409" t="s">
        <v>56</v>
      </c>
      <c r="E409" s="2">
        <v>0.74206299029591605</v>
      </c>
      <c r="F409" s="2">
        <v>5.60344981771698E-3</v>
      </c>
      <c r="G409" s="2">
        <v>0.82898141081341803</v>
      </c>
      <c r="H409" s="2">
        <v>3.2049936979335598</v>
      </c>
      <c r="I409" s="5">
        <v>17.600909090909099</v>
      </c>
      <c r="J409" s="5">
        <v>3.9772318131810902</v>
      </c>
      <c r="K409" s="5">
        <v>22</v>
      </c>
    </row>
    <row r="410" spans="1:11" x14ac:dyDescent="0.25">
      <c r="A410" t="s">
        <v>13</v>
      </c>
      <c r="B410" t="s">
        <v>32</v>
      </c>
      <c r="C410" t="s">
        <v>55</v>
      </c>
      <c r="D410" t="s">
        <v>56</v>
      </c>
      <c r="E410" s="2">
        <v>0.73850320086474097</v>
      </c>
      <c r="F410" s="2">
        <v>5.48142786076231E-3</v>
      </c>
      <c r="G410" s="2">
        <v>0.83094479816703803</v>
      </c>
      <c r="H410" s="2">
        <v>3.16971009354944</v>
      </c>
      <c r="I410" s="5">
        <v>17.019138755980801</v>
      </c>
      <c r="J410" s="5">
        <v>3.8906227375412499</v>
      </c>
      <c r="K410" s="5">
        <v>21</v>
      </c>
    </row>
    <row r="411" spans="1:11" x14ac:dyDescent="0.25">
      <c r="A411" t="s">
        <v>14</v>
      </c>
      <c r="B411" t="s">
        <v>32</v>
      </c>
      <c r="C411" t="s">
        <v>55</v>
      </c>
      <c r="D411" t="s">
        <v>56</v>
      </c>
      <c r="E411" s="2">
        <v>0.731812064175557</v>
      </c>
      <c r="F411" s="2">
        <v>5.1002383907694697E-3</v>
      </c>
      <c r="G411" s="2">
        <v>0.82647986332645895</v>
      </c>
      <c r="H411" s="2">
        <v>3.1012611052196699</v>
      </c>
      <c r="I411" s="5">
        <v>17.7539682539682</v>
      </c>
      <c r="J411" s="5">
        <v>3.6200610414033498</v>
      </c>
      <c r="K411" s="5">
        <v>22</v>
      </c>
    </row>
    <row r="412" spans="1:11" x14ac:dyDescent="0.25">
      <c r="A412" t="s">
        <v>19</v>
      </c>
      <c r="B412" t="s">
        <v>32</v>
      </c>
      <c r="C412" t="s">
        <v>55</v>
      </c>
      <c r="D412" t="s">
        <v>56</v>
      </c>
      <c r="E412" s="2">
        <v>0.70795154641402702</v>
      </c>
      <c r="F412" s="2">
        <v>1.1885710999144299E-2</v>
      </c>
      <c r="G412" s="2">
        <v>0.816792174271327</v>
      </c>
      <c r="H412" s="2">
        <v>2.7907353130516102</v>
      </c>
      <c r="I412" s="5">
        <v>14.09375</v>
      </c>
      <c r="J412" s="5">
        <v>8.4362721976393598</v>
      </c>
      <c r="K412" s="5">
        <v>14</v>
      </c>
    </row>
    <row r="413" spans="1:11" x14ac:dyDescent="0.25">
      <c r="A413" t="s">
        <v>24</v>
      </c>
      <c r="B413" t="s">
        <v>32</v>
      </c>
      <c r="C413" t="s">
        <v>55</v>
      </c>
      <c r="D413" t="s">
        <v>56</v>
      </c>
      <c r="E413" s="2">
        <v>0.70342369871853105</v>
      </c>
      <c r="F413" s="2">
        <v>1.2904549486645401E-2</v>
      </c>
      <c r="G413" s="2">
        <v>0.81239459999043895</v>
      </c>
      <c r="H413" s="2">
        <v>2.7600621056524299</v>
      </c>
      <c r="I413" s="5">
        <v>12.815686274509799</v>
      </c>
      <c r="J413" s="5">
        <v>9.1594261432981607</v>
      </c>
      <c r="K413" s="5">
        <v>14</v>
      </c>
    </row>
    <row r="414" spans="1:11" x14ac:dyDescent="0.25">
      <c r="A414" t="s">
        <v>27</v>
      </c>
      <c r="B414" t="s">
        <v>32</v>
      </c>
      <c r="C414" t="s">
        <v>55</v>
      </c>
      <c r="D414" t="s">
        <v>56</v>
      </c>
      <c r="E414" s="2">
        <v>0.69446184051582005</v>
      </c>
      <c r="F414" s="2">
        <v>9.94794485685251E-2</v>
      </c>
      <c r="G414" s="2">
        <v>0.79883586895585701</v>
      </c>
      <c r="H414" s="2">
        <v>2.5964172596806301</v>
      </c>
      <c r="I414" s="5">
        <v>13.05</v>
      </c>
      <c r="J414" s="5">
        <v>70.608792882105604</v>
      </c>
      <c r="K414" s="5">
        <v>13.5</v>
      </c>
    </row>
    <row r="415" spans="1:11" x14ac:dyDescent="0.25">
      <c r="A415" t="s">
        <v>28</v>
      </c>
      <c r="B415" t="s">
        <v>32</v>
      </c>
      <c r="C415" t="s">
        <v>55</v>
      </c>
      <c r="D415" t="s">
        <v>56</v>
      </c>
      <c r="E415" s="2">
        <v>0.67500494861343996</v>
      </c>
      <c r="F415" s="2">
        <v>9.6382890217089401E-2</v>
      </c>
      <c r="G415" s="2">
        <v>0.79255404431117205</v>
      </c>
      <c r="H415" s="2">
        <v>2.4543948203160699</v>
      </c>
      <c r="I415" s="5">
        <v>15.25</v>
      </c>
      <c r="J415" s="5">
        <v>68.410909294790898</v>
      </c>
      <c r="K415" s="5">
        <v>12</v>
      </c>
    </row>
    <row r="416" spans="1:11" x14ac:dyDescent="0.25">
      <c r="A416" t="s">
        <v>10</v>
      </c>
      <c r="B416" t="s">
        <v>59</v>
      </c>
      <c r="C416" t="s">
        <v>55</v>
      </c>
      <c r="D416" t="s">
        <v>56</v>
      </c>
      <c r="E416" s="2">
        <v>0.55049316438344897</v>
      </c>
      <c r="F416" s="2">
        <v>7.1101483904670703E-3</v>
      </c>
      <c r="G416" s="2">
        <v>0.83847683202650503</v>
      </c>
      <c r="H416" s="2">
        <v>1.8648944638171501</v>
      </c>
      <c r="I416" s="5">
        <v>12.738636363636299</v>
      </c>
      <c r="J416" s="5">
        <v>5.0466604136602502</v>
      </c>
      <c r="K416" s="5">
        <v>8</v>
      </c>
    </row>
    <row r="417" spans="1:11" x14ac:dyDescent="0.25">
      <c r="A417" t="s">
        <v>17</v>
      </c>
      <c r="B417" t="s">
        <v>59</v>
      </c>
      <c r="C417" t="s">
        <v>55</v>
      </c>
      <c r="D417" t="s">
        <v>56</v>
      </c>
      <c r="E417" s="2">
        <v>0.53756099035853999</v>
      </c>
      <c r="F417" s="2">
        <v>6.0355767356878198E-2</v>
      </c>
      <c r="G417" s="2">
        <v>0.84069130269044101</v>
      </c>
      <c r="H417" s="2">
        <v>1.82712951834005</v>
      </c>
      <c r="I417" s="5">
        <v>12.271428571428499</v>
      </c>
      <c r="J417" s="5">
        <v>42.839480293326901</v>
      </c>
      <c r="K417" s="5">
        <v>8</v>
      </c>
    </row>
    <row r="418" spans="1:11" x14ac:dyDescent="0.25">
      <c r="A418" t="s">
        <v>20</v>
      </c>
      <c r="B418" t="s">
        <v>59</v>
      </c>
      <c r="C418" t="s">
        <v>55</v>
      </c>
      <c r="D418" t="s">
        <v>56</v>
      </c>
      <c r="E418" s="2">
        <v>0.50885237763566504</v>
      </c>
      <c r="F418" s="2">
        <v>8.9603611959740995E-2</v>
      </c>
      <c r="G418" s="2">
        <v>0.83908811840939601</v>
      </c>
      <c r="H418" s="2">
        <v>1.7586654552016801</v>
      </c>
      <c r="I418" s="5">
        <v>12.1</v>
      </c>
      <c r="J418" s="5">
        <v>63.599094781831099</v>
      </c>
      <c r="K418" s="5">
        <v>7</v>
      </c>
    </row>
    <row r="419" spans="1:11" x14ac:dyDescent="0.25">
      <c r="A419" t="s">
        <v>22</v>
      </c>
      <c r="B419" t="s">
        <v>59</v>
      </c>
      <c r="C419" t="s">
        <v>55</v>
      </c>
      <c r="D419" t="s">
        <v>56</v>
      </c>
      <c r="E419" s="2">
        <v>0.48506905245286602</v>
      </c>
      <c r="F419" s="2">
        <v>5.4851388420028699E-3</v>
      </c>
      <c r="G419" s="2">
        <v>0.83587181461247695</v>
      </c>
      <c r="H419" s="2">
        <v>1.6173238689429801</v>
      </c>
      <c r="I419" s="5">
        <v>9.6309523809523796</v>
      </c>
      <c r="J419" s="5">
        <v>3.8932567278736698</v>
      </c>
      <c r="K419" s="5">
        <v>5.5</v>
      </c>
    </row>
    <row r="420" spans="1:11" x14ac:dyDescent="0.25">
      <c r="A420" t="s">
        <v>16</v>
      </c>
      <c r="B420" t="s">
        <v>59</v>
      </c>
      <c r="C420" t="s">
        <v>55</v>
      </c>
      <c r="D420" t="s">
        <v>56</v>
      </c>
      <c r="E420" s="2">
        <v>0.474801087849054</v>
      </c>
      <c r="F420" s="2">
        <v>5.5053660901722397E-3</v>
      </c>
      <c r="G420" s="2">
        <v>0.83607310014722602</v>
      </c>
      <c r="H420" s="2">
        <v>1.5141779893324701</v>
      </c>
      <c r="I420" s="5">
        <v>9.5142857142857107</v>
      </c>
      <c r="J420" s="5">
        <v>3.9076136789536999</v>
      </c>
      <c r="K420" s="5">
        <v>6</v>
      </c>
    </row>
    <row r="421" spans="1:11" x14ac:dyDescent="0.25">
      <c r="A421" t="s">
        <v>18</v>
      </c>
      <c r="B421" t="s">
        <v>59</v>
      </c>
      <c r="C421" t="s">
        <v>55</v>
      </c>
      <c r="D421" t="s">
        <v>56</v>
      </c>
      <c r="E421" s="2">
        <v>0.45503548323036502</v>
      </c>
      <c r="F421" s="2">
        <v>6.1737303689124896E-3</v>
      </c>
      <c r="G421" s="2">
        <v>0.83764974016715898</v>
      </c>
      <c r="H421" s="2">
        <v>1.49999067463756</v>
      </c>
      <c r="I421" s="5">
        <v>10.6</v>
      </c>
      <c r="J421" s="5">
        <v>4.3820070899189796</v>
      </c>
      <c r="K421" s="5">
        <v>6.5</v>
      </c>
    </row>
    <row r="422" spans="1:11" x14ac:dyDescent="0.25">
      <c r="A422" t="s">
        <v>27</v>
      </c>
      <c r="B422" t="s">
        <v>59</v>
      </c>
      <c r="C422" t="s">
        <v>55</v>
      </c>
      <c r="D422" t="s">
        <v>56</v>
      </c>
      <c r="E422" s="2">
        <v>0.446523615843685</v>
      </c>
      <c r="F422" s="2">
        <v>4.5880909808334598E-2</v>
      </c>
      <c r="G422" s="2">
        <v>0.82197543859783595</v>
      </c>
      <c r="H422" s="2">
        <v>1.4869039911409101</v>
      </c>
      <c r="I422" s="5">
        <v>13.966666666666599</v>
      </c>
      <c r="J422" s="5">
        <v>32.565476633776399</v>
      </c>
      <c r="K422" s="5">
        <v>13</v>
      </c>
    </row>
    <row r="423" spans="1:11" x14ac:dyDescent="0.25">
      <c r="A423" t="s">
        <v>12</v>
      </c>
      <c r="B423" t="s">
        <v>59</v>
      </c>
      <c r="C423" t="s">
        <v>55</v>
      </c>
      <c r="D423" t="s">
        <v>56</v>
      </c>
      <c r="E423" s="2">
        <v>0.40054233123771399</v>
      </c>
      <c r="F423" s="2">
        <v>4.9254917641551998E-3</v>
      </c>
      <c r="G423" s="2">
        <v>0.83957727254493897</v>
      </c>
      <c r="H423" s="2">
        <v>1.4511389777094601</v>
      </c>
      <c r="I423" s="5">
        <v>10.823717948717899</v>
      </c>
      <c r="J423" s="5">
        <v>3.4960289066960901</v>
      </c>
      <c r="K423" s="5">
        <v>12</v>
      </c>
    </row>
    <row r="424" spans="1:11" x14ac:dyDescent="0.25">
      <c r="A424" t="s">
        <v>19</v>
      </c>
      <c r="B424" t="s">
        <v>59</v>
      </c>
      <c r="C424" t="s">
        <v>55</v>
      </c>
      <c r="D424" t="s">
        <v>56</v>
      </c>
      <c r="E424" s="2">
        <v>0.39298594168576001</v>
      </c>
      <c r="F424" s="2">
        <v>4.76673140090377E-3</v>
      </c>
      <c r="G424" s="2">
        <v>0.83648069741668096</v>
      </c>
      <c r="H424" s="2">
        <v>1.4073084383466601</v>
      </c>
      <c r="I424" s="5">
        <v>9.4722222222222197</v>
      </c>
      <c r="J424" s="5">
        <v>3.3833435453675502</v>
      </c>
      <c r="K424" s="5">
        <v>9.5</v>
      </c>
    </row>
    <row r="425" spans="1:11" x14ac:dyDescent="0.25">
      <c r="A425" t="s">
        <v>13</v>
      </c>
      <c r="B425" t="s">
        <v>59</v>
      </c>
      <c r="C425" t="s">
        <v>55</v>
      </c>
      <c r="D425" t="s">
        <v>56</v>
      </c>
      <c r="E425" s="2">
        <v>0.33644758723186802</v>
      </c>
      <c r="F425" s="2">
        <v>4.4440114859904296E-3</v>
      </c>
      <c r="G425" s="2">
        <v>0.83116477830076296</v>
      </c>
      <c r="H425" s="2">
        <v>1.23080335336228</v>
      </c>
      <c r="I425" s="5">
        <v>8.8444444444444397</v>
      </c>
      <c r="J425" s="5">
        <v>3.15428252865564</v>
      </c>
      <c r="K425" s="5">
        <v>10</v>
      </c>
    </row>
    <row r="426" spans="1:11" x14ac:dyDescent="0.25">
      <c r="A426" t="s">
        <v>24</v>
      </c>
      <c r="B426" t="s">
        <v>59</v>
      </c>
      <c r="C426" t="s">
        <v>55</v>
      </c>
      <c r="D426" t="s">
        <v>56</v>
      </c>
      <c r="E426" s="2">
        <v>0.29075889169015001</v>
      </c>
      <c r="F426" s="2">
        <v>4.6719223606090802E-3</v>
      </c>
      <c r="G426" s="2">
        <v>0.73345699236885997</v>
      </c>
      <c r="H426" s="2">
        <v>1.09030073419833</v>
      </c>
      <c r="I426" s="5">
        <v>7.4285714285714297</v>
      </c>
      <c r="J426" s="5">
        <v>3.31604972754038</v>
      </c>
      <c r="K426" s="5">
        <v>8</v>
      </c>
    </row>
    <row r="427" spans="1:11" x14ac:dyDescent="0.25">
      <c r="A427" t="s">
        <v>14</v>
      </c>
      <c r="B427" t="s">
        <v>59</v>
      </c>
      <c r="C427" t="s">
        <v>55</v>
      </c>
      <c r="D427" t="s">
        <v>56</v>
      </c>
      <c r="E427" s="2">
        <v>0.22558597849152401</v>
      </c>
      <c r="F427" s="2">
        <v>3.8611851120678902E-3</v>
      </c>
      <c r="G427" s="2">
        <v>0.76221300569865402</v>
      </c>
      <c r="H427" s="2">
        <v>1.06157296420582</v>
      </c>
      <c r="I427" s="5">
        <v>6.4097222222222197</v>
      </c>
      <c r="J427" s="5">
        <v>2.7406024438270999</v>
      </c>
      <c r="K427" s="5">
        <v>8</v>
      </c>
    </row>
    <row r="428" spans="1:11" x14ac:dyDescent="0.25">
      <c r="A428" t="s">
        <v>15</v>
      </c>
      <c r="B428" t="s">
        <v>59</v>
      </c>
      <c r="C428" t="s">
        <v>55</v>
      </c>
      <c r="D428" t="s">
        <v>56</v>
      </c>
      <c r="E428" s="2">
        <v>0.264156593368297</v>
      </c>
      <c r="F428" s="2">
        <v>4.0396245159800099E-3</v>
      </c>
      <c r="G428" s="2">
        <v>0.68081081576859803</v>
      </c>
      <c r="H428" s="2">
        <v>1.0056045161835701</v>
      </c>
      <c r="I428" s="5">
        <v>7.4222222222222198</v>
      </c>
      <c r="J428" s="5">
        <v>2.8672556480229199</v>
      </c>
      <c r="K428" s="5">
        <v>9</v>
      </c>
    </row>
    <row r="429" spans="1:11" x14ac:dyDescent="0.25">
      <c r="A429" t="s">
        <v>25</v>
      </c>
      <c r="B429" t="s">
        <v>59</v>
      </c>
      <c r="C429" t="s">
        <v>55</v>
      </c>
      <c r="D429" t="s">
        <v>56</v>
      </c>
      <c r="E429" s="2">
        <v>0.57467169928103101</v>
      </c>
      <c r="F429" s="2">
        <v>0.337445002071946</v>
      </c>
      <c r="G429" s="2">
        <v>0.50246677058047895</v>
      </c>
      <c r="H429" s="2">
        <v>0.92967411480629902</v>
      </c>
      <c r="I429" s="5">
        <v>23.6666666666666</v>
      </c>
      <c r="J429" s="5">
        <v>239.512629022939</v>
      </c>
      <c r="K429" s="5">
        <v>3</v>
      </c>
    </row>
    <row r="430" spans="1:11" x14ac:dyDescent="0.25">
      <c r="A430" t="s">
        <v>21</v>
      </c>
      <c r="B430" t="s">
        <v>59</v>
      </c>
      <c r="C430" t="s">
        <v>55</v>
      </c>
      <c r="D430" t="s">
        <v>56</v>
      </c>
      <c r="E430" s="2">
        <v>0.35418490878185299</v>
      </c>
      <c r="F430" s="2">
        <v>5.5538756666361098E-3</v>
      </c>
      <c r="G430" s="2">
        <v>0.56479138572716903</v>
      </c>
      <c r="H430" s="2">
        <v>0.85503665449149602</v>
      </c>
      <c r="I430" s="5">
        <v>8.0833333333333304</v>
      </c>
      <c r="J430" s="5">
        <v>3.94204493773753</v>
      </c>
      <c r="K430" s="5">
        <v>5</v>
      </c>
    </row>
    <row r="431" spans="1:11" x14ac:dyDescent="0.25">
      <c r="A431" t="s">
        <v>28</v>
      </c>
      <c r="B431" t="s">
        <v>59</v>
      </c>
      <c r="C431" t="s">
        <v>55</v>
      </c>
      <c r="D431" t="s">
        <v>56</v>
      </c>
      <c r="E431" s="2">
        <v>0.290531419544233</v>
      </c>
      <c r="F431" s="2">
        <v>5.45975682234819E-3</v>
      </c>
      <c r="G431" s="2">
        <v>0.56808023222989301</v>
      </c>
      <c r="H431" s="2">
        <v>0.79500283228473501</v>
      </c>
      <c r="I431" s="5">
        <v>11.9</v>
      </c>
      <c r="J431" s="5">
        <v>3.8752410091044598</v>
      </c>
      <c r="K431" s="5">
        <v>8</v>
      </c>
    </row>
    <row r="432" spans="1:11" x14ac:dyDescent="0.25">
      <c r="A432" t="s">
        <v>26</v>
      </c>
      <c r="B432" t="s">
        <v>59</v>
      </c>
      <c r="C432" t="s">
        <v>55</v>
      </c>
      <c r="D432" t="s">
        <v>56</v>
      </c>
      <c r="E432" s="2">
        <v>0.59094788918164098</v>
      </c>
      <c r="F432" s="2">
        <v>0.50436719039835998</v>
      </c>
      <c r="G432" s="2">
        <v>0.317088323740225</v>
      </c>
      <c r="H432" s="2">
        <v>0.75213143367520696</v>
      </c>
      <c r="I432" s="5">
        <v>27.75</v>
      </c>
      <c r="J432" s="5">
        <v>357.99111269536201</v>
      </c>
      <c r="K432" s="5">
        <v>2</v>
      </c>
    </row>
    <row r="433" spans="1:11" x14ac:dyDescent="0.25">
      <c r="A433" t="s">
        <v>23</v>
      </c>
      <c r="B433" t="s">
        <v>59</v>
      </c>
      <c r="C433" t="s">
        <v>55</v>
      </c>
      <c r="D433" t="s">
        <v>56</v>
      </c>
      <c r="E433" s="2">
        <v>0.30043791235218897</v>
      </c>
      <c r="F433" s="2">
        <v>5.2875220600256999E-3</v>
      </c>
      <c r="G433" s="2">
        <v>0.51107859600008498</v>
      </c>
      <c r="H433" s="2">
        <v>0.73401883237330801</v>
      </c>
      <c r="I433" s="5">
        <v>7.3833333333333302</v>
      </c>
      <c r="J433" s="5">
        <v>3.7529917522486498</v>
      </c>
      <c r="K433" s="5">
        <v>5</v>
      </c>
    </row>
  </sheetData>
  <sortState ref="A2:K433">
    <sortCondition descending="1" ref="C2:C433"/>
    <sortCondition descending="1" ref="D2:D433"/>
    <sortCondition ref="B2:B433"/>
    <sortCondition descending="1" ref="H2:H433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218"/>
  <sheetViews>
    <sheetView topLeftCell="A163" workbookViewId="0">
      <selection activeCell="C111" sqref="C111:R218"/>
    </sheetView>
  </sheetViews>
  <sheetFormatPr defaultRowHeight="15" x14ac:dyDescent="0.25"/>
  <cols>
    <col min="1" max="1" width="40.85546875" bestFit="1" customWidth="1"/>
    <col min="2" max="2" width="12.140625" bestFit="1" customWidth="1"/>
    <col min="3" max="3" width="11.140625" bestFit="1" customWidth="1"/>
    <col min="4" max="4" width="12" bestFit="1" customWidth="1"/>
    <col min="5" max="5" width="14" bestFit="1" customWidth="1"/>
    <col min="6" max="6" width="13.42578125" bestFit="1" customWidth="1"/>
    <col min="7" max="7" width="11.140625" bestFit="1" customWidth="1"/>
    <col min="8" max="8" width="10.28515625" bestFit="1" customWidth="1"/>
    <col min="9" max="9" width="14.5703125" bestFit="1" customWidth="1"/>
    <col min="10" max="10" width="6.28515625" bestFit="1" customWidth="1"/>
    <col min="11" max="11" width="11.140625" bestFit="1" customWidth="1"/>
    <col min="12" max="12" width="12" bestFit="1" customWidth="1"/>
    <col min="13" max="13" width="14" bestFit="1" customWidth="1"/>
    <col min="14" max="14" width="13.42578125" bestFit="1" customWidth="1"/>
    <col min="15" max="15" width="11.140625" bestFit="1" customWidth="1"/>
    <col min="16" max="16" width="10.28515625" bestFit="1" customWidth="1"/>
    <col min="17" max="17" width="14.5703125" bestFit="1" customWidth="1"/>
    <col min="18" max="18" width="6.28515625" bestFit="1" customWidth="1"/>
  </cols>
  <sheetData>
    <row r="1" spans="1:18" x14ac:dyDescent="0.25">
      <c r="C1" s="19" t="s">
        <v>58</v>
      </c>
      <c r="D1" s="19"/>
      <c r="E1" s="19"/>
      <c r="F1" s="19"/>
      <c r="G1" s="19"/>
      <c r="H1" s="19"/>
      <c r="I1" s="19"/>
      <c r="J1" s="19"/>
      <c r="K1" s="19" t="s">
        <v>55</v>
      </c>
      <c r="L1" s="19"/>
      <c r="M1" s="19"/>
      <c r="N1" s="19"/>
      <c r="O1" s="19"/>
      <c r="P1" s="19"/>
      <c r="Q1" s="19"/>
      <c r="R1" s="19"/>
    </row>
    <row r="2" spans="1:18" x14ac:dyDescent="0.25">
      <c r="A2" s="6" t="s">
        <v>0</v>
      </c>
      <c r="B2" s="6" t="s">
        <v>45</v>
      </c>
      <c r="C2" s="6" t="s">
        <v>47</v>
      </c>
      <c r="D2" s="6" t="s">
        <v>48</v>
      </c>
      <c r="E2" s="6" t="s">
        <v>49</v>
      </c>
      <c r="F2" s="6" t="s">
        <v>50</v>
      </c>
      <c r="G2" s="6" t="s">
        <v>51</v>
      </c>
      <c r="H2" s="6" t="s">
        <v>52</v>
      </c>
      <c r="I2" s="6" t="s">
        <v>53</v>
      </c>
      <c r="J2" s="6" t="s">
        <v>54</v>
      </c>
      <c r="K2" s="6" t="s">
        <v>47</v>
      </c>
      <c r="L2" s="6" t="s">
        <v>48</v>
      </c>
      <c r="M2" s="6" t="s">
        <v>49</v>
      </c>
      <c r="N2" s="6" t="s">
        <v>50</v>
      </c>
      <c r="O2" s="6" t="s">
        <v>51</v>
      </c>
      <c r="P2" s="6" t="s">
        <v>52</v>
      </c>
      <c r="Q2" s="6" t="s">
        <v>53</v>
      </c>
      <c r="R2" s="6" t="s">
        <v>54</v>
      </c>
    </row>
    <row r="3" spans="1:18" x14ac:dyDescent="0.25">
      <c r="A3" t="s">
        <v>28</v>
      </c>
      <c r="B3" t="s">
        <v>11</v>
      </c>
      <c r="C3" t="s">
        <v>57</v>
      </c>
      <c r="D3" s="2">
        <v>0.56858584061400796</v>
      </c>
      <c r="E3" s="2">
        <v>0.49643874643874603</v>
      </c>
      <c r="F3" s="2">
        <v>0.55918153767588397</v>
      </c>
      <c r="G3" s="2">
        <v>1.2643289801923401</v>
      </c>
      <c r="H3" s="5">
        <v>22.807692307692299</v>
      </c>
      <c r="I3" s="5">
        <v>74.902991838690497</v>
      </c>
      <c r="J3">
        <v>13</v>
      </c>
      <c r="K3" t="s">
        <v>57</v>
      </c>
      <c r="L3" s="2">
        <v>0.55222831642768799</v>
      </c>
      <c r="M3" s="2">
        <v>0.43935185185185199</v>
      </c>
      <c r="N3" s="2">
        <v>0.55420674376729095</v>
      </c>
      <c r="O3" s="2">
        <v>1.2251239313639599</v>
      </c>
      <c r="P3" s="5">
        <v>19.725000000000001</v>
      </c>
      <c r="Q3" s="5">
        <v>70.685694189055596</v>
      </c>
      <c r="R3" s="5">
        <v>11</v>
      </c>
    </row>
    <row r="4" spans="1:18" x14ac:dyDescent="0.25">
      <c r="A4" t="s">
        <v>28</v>
      </c>
      <c r="B4" t="s">
        <v>29</v>
      </c>
      <c r="C4" t="s">
        <v>57</v>
      </c>
      <c r="D4" s="2">
        <v>0.61392744720404602</v>
      </c>
      <c r="E4" s="2">
        <v>0.50637325637325603</v>
      </c>
      <c r="F4" s="2">
        <v>0.568560933968975</v>
      </c>
      <c r="G4" s="2">
        <v>1.46166172661843</v>
      </c>
      <c r="H4" s="5">
        <v>23.3441558441558</v>
      </c>
      <c r="I4" s="5">
        <v>50.459917541037498</v>
      </c>
      <c r="J4">
        <v>14</v>
      </c>
      <c r="K4" t="s">
        <v>57</v>
      </c>
      <c r="L4" s="2">
        <v>0.37843115265475702</v>
      </c>
      <c r="M4" s="2">
        <v>0.45296717171717199</v>
      </c>
      <c r="N4" s="2">
        <v>0.40290294507648999</v>
      </c>
      <c r="O4" s="2">
        <v>0.64909604648420505</v>
      </c>
      <c r="P4" s="5">
        <v>20.460227272727199</v>
      </c>
      <c r="Q4" s="5">
        <v>11.8635992598453</v>
      </c>
      <c r="R4" s="5">
        <v>8</v>
      </c>
    </row>
    <row r="5" spans="1:18" x14ac:dyDescent="0.25">
      <c r="A5" t="s">
        <v>28</v>
      </c>
      <c r="B5" t="s">
        <v>30</v>
      </c>
      <c r="C5" t="s">
        <v>57</v>
      </c>
      <c r="D5" s="2">
        <v>0.67961839927277401</v>
      </c>
      <c r="E5" s="2">
        <v>0.47258965314520901</v>
      </c>
      <c r="F5" s="2">
        <v>0.65148010977372595</v>
      </c>
      <c r="G5" s="2">
        <v>2.0154417667519802</v>
      </c>
      <c r="H5" s="5">
        <v>21.519841269841201</v>
      </c>
      <c r="I5" s="5">
        <v>62.983588462934897</v>
      </c>
      <c r="J5">
        <v>15</v>
      </c>
      <c r="K5" t="s">
        <v>57</v>
      </c>
      <c r="L5" s="2">
        <v>0.68324787990215397</v>
      </c>
      <c r="M5" s="2">
        <v>0.46587132003798598</v>
      </c>
      <c r="N5" s="2">
        <v>0.66222644858562996</v>
      </c>
      <c r="O5" s="2">
        <v>2.0602273793405299</v>
      </c>
      <c r="P5" s="5">
        <v>21.157051282051199</v>
      </c>
      <c r="Q5" s="5">
        <v>63.200784740738797</v>
      </c>
      <c r="R5" s="5">
        <v>13.5</v>
      </c>
    </row>
    <row r="6" spans="1:18" x14ac:dyDescent="0.25">
      <c r="A6" t="s">
        <v>28</v>
      </c>
      <c r="B6" t="s">
        <v>31</v>
      </c>
      <c r="C6" t="s">
        <v>57</v>
      </c>
      <c r="D6" s="2">
        <v>0.68565450230657798</v>
      </c>
      <c r="E6" s="2">
        <v>0.47669922669922599</v>
      </c>
      <c r="F6" s="2">
        <v>0.66246715675026602</v>
      </c>
      <c r="G6" s="2">
        <v>2.1276298091079102</v>
      </c>
      <c r="H6" s="5">
        <v>21.741758241758198</v>
      </c>
      <c r="I6" s="5">
        <v>60.749252212116197</v>
      </c>
      <c r="J6">
        <v>15</v>
      </c>
      <c r="K6" t="s">
        <v>57</v>
      </c>
      <c r="L6" s="2">
        <v>0.67472386916620197</v>
      </c>
      <c r="M6" s="2">
        <v>0.47716608010725597</v>
      </c>
      <c r="N6" s="2">
        <v>0.65338279496000295</v>
      </c>
      <c r="O6" s="2">
        <v>1.9957141316962199</v>
      </c>
      <c r="P6" s="5">
        <v>21.766968325791801</v>
      </c>
      <c r="Q6" s="5">
        <v>60.749252212116197</v>
      </c>
      <c r="R6" s="5">
        <v>15</v>
      </c>
    </row>
    <row r="7" spans="1:18" x14ac:dyDescent="0.25">
      <c r="A7" t="s">
        <v>28</v>
      </c>
      <c r="B7" t="s">
        <v>32</v>
      </c>
      <c r="C7" t="s">
        <v>57</v>
      </c>
      <c r="D7" s="2">
        <v>0.66987536828176397</v>
      </c>
      <c r="E7" s="2">
        <v>0.39544753086419698</v>
      </c>
      <c r="F7" s="2">
        <v>0.65896947059644295</v>
      </c>
      <c r="G7" s="2">
        <v>2.0078413864473101</v>
      </c>
      <c r="H7" s="5">
        <v>17.3541666666666</v>
      </c>
      <c r="I7" s="5">
        <v>87.054561799389603</v>
      </c>
      <c r="J7">
        <v>12</v>
      </c>
      <c r="K7" t="s">
        <v>57</v>
      </c>
      <c r="L7" s="2">
        <v>0.65901226144509195</v>
      </c>
      <c r="M7" s="2">
        <v>0.34817754262198602</v>
      </c>
      <c r="N7" s="2">
        <v>0.67124395864595998</v>
      </c>
      <c r="O7" s="2">
        <v>1.9894915529956101</v>
      </c>
      <c r="P7" s="5">
        <v>14.801587301587301</v>
      </c>
      <c r="Q7" s="5">
        <v>77.191590372164399</v>
      </c>
      <c r="R7" s="5">
        <v>10</v>
      </c>
    </row>
    <row r="8" spans="1:18" x14ac:dyDescent="0.25">
      <c r="A8" t="s">
        <v>28</v>
      </c>
      <c r="B8" t="s">
        <v>33</v>
      </c>
      <c r="C8" t="s">
        <v>57</v>
      </c>
      <c r="D8" s="2">
        <v>0.42865335151495698</v>
      </c>
      <c r="E8" s="2">
        <v>0.46824548907882202</v>
      </c>
      <c r="F8" s="2">
        <v>0.42190364039839801</v>
      </c>
      <c r="G8" s="2">
        <v>0.727178857933509</v>
      </c>
      <c r="H8" s="5">
        <v>21.285256410256402</v>
      </c>
      <c r="I8" s="5">
        <v>69.057364085945594</v>
      </c>
      <c r="J8">
        <v>14</v>
      </c>
      <c r="K8" t="s">
        <v>57</v>
      </c>
      <c r="L8" s="2">
        <v>0.30547968912119999</v>
      </c>
      <c r="M8" s="2">
        <v>0.28652263374485598</v>
      </c>
      <c r="N8" s="2">
        <v>0.40520414726751702</v>
      </c>
      <c r="O8" s="2">
        <v>0.60551502480897601</v>
      </c>
      <c r="P8" s="5">
        <v>11.4722222222222</v>
      </c>
      <c r="Q8" s="5">
        <v>3.85426748350773</v>
      </c>
      <c r="R8" s="5">
        <v>7</v>
      </c>
    </row>
    <row r="9" spans="1:18" x14ac:dyDescent="0.25">
      <c r="A9" t="s">
        <v>24</v>
      </c>
      <c r="B9" t="s">
        <v>11</v>
      </c>
      <c r="C9" t="s">
        <v>57</v>
      </c>
      <c r="D9" s="2">
        <v>0.74835474664966795</v>
      </c>
      <c r="E9" s="2">
        <v>0.49026181353767601</v>
      </c>
      <c r="F9" s="2">
        <v>0.69663992951234799</v>
      </c>
      <c r="G9" s="2">
        <v>2.7694329970579998</v>
      </c>
      <c r="H9" s="5">
        <v>22.474137931034399</v>
      </c>
      <c r="I9" s="5">
        <v>36.224302515485803</v>
      </c>
      <c r="J9">
        <v>26</v>
      </c>
      <c r="K9" t="s">
        <v>57</v>
      </c>
      <c r="L9" s="2">
        <v>0.73481306901037702</v>
      </c>
      <c r="M9" s="2">
        <v>0.46798433048433002</v>
      </c>
      <c r="N9" s="2">
        <v>0.69130900702304698</v>
      </c>
      <c r="O9" s="2">
        <v>2.5892341322946102</v>
      </c>
      <c r="P9" s="5">
        <v>21.271153846153801</v>
      </c>
      <c r="Q9" s="5">
        <v>33.927095489163698</v>
      </c>
      <c r="R9" s="5">
        <v>24</v>
      </c>
    </row>
    <row r="10" spans="1:18" x14ac:dyDescent="0.25">
      <c r="A10" t="s">
        <v>24</v>
      </c>
      <c r="B10" t="s">
        <v>29</v>
      </c>
      <c r="C10" t="s">
        <v>57</v>
      </c>
      <c r="D10" s="2">
        <v>0.679782832950385</v>
      </c>
      <c r="E10" s="2">
        <v>0.48439643347050698</v>
      </c>
      <c r="F10" s="2">
        <v>0.62747390300940598</v>
      </c>
      <c r="G10" s="2">
        <v>1.94917608310477</v>
      </c>
      <c r="H10" s="5">
        <v>22.157407407407401</v>
      </c>
      <c r="I10" s="5">
        <v>8.2644058885346094</v>
      </c>
      <c r="J10">
        <v>32.5</v>
      </c>
      <c r="K10" t="s">
        <v>57</v>
      </c>
      <c r="L10" s="2">
        <v>0.45004710204340598</v>
      </c>
      <c r="M10" s="2">
        <v>0.344135802469136</v>
      </c>
      <c r="N10" s="2">
        <v>0.52052483425636098</v>
      </c>
      <c r="O10" s="2">
        <v>0.93698572329191498</v>
      </c>
      <c r="P10" s="5">
        <v>14.5833333333333</v>
      </c>
      <c r="Q10" s="5">
        <v>5.2410725401851996</v>
      </c>
      <c r="R10" s="5">
        <v>13</v>
      </c>
    </row>
    <row r="11" spans="1:18" x14ac:dyDescent="0.25">
      <c r="A11" t="s">
        <v>24</v>
      </c>
      <c r="B11" t="s">
        <v>30</v>
      </c>
      <c r="C11" t="s">
        <v>57</v>
      </c>
      <c r="D11" s="2">
        <v>0.73548899449654903</v>
      </c>
      <c r="E11" s="2">
        <v>0.44284936196700903</v>
      </c>
      <c r="F11" s="2">
        <v>0.70154110217639998</v>
      </c>
      <c r="G11" s="2">
        <v>2.6482056369725102</v>
      </c>
      <c r="H11" s="5">
        <v>19.913865546218499</v>
      </c>
      <c r="I11" s="5">
        <v>47.912313495663497</v>
      </c>
      <c r="J11">
        <v>25</v>
      </c>
      <c r="K11" t="s">
        <v>57</v>
      </c>
      <c r="L11" s="2">
        <v>0.72744825283083803</v>
      </c>
      <c r="M11" s="2">
        <v>0.40032572097789498</v>
      </c>
      <c r="N11" s="2">
        <v>0.70691754516868599</v>
      </c>
      <c r="O11" s="2">
        <v>2.5932327589472601</v>
      </c>
      <c r="P11" s="5">
        <v>17.617588932806299</v>
      </c>
      <c r="Q11" s="5">
        <v>41.5484037183029</v>
      </c>
      <c r="R11" s="5">
        <v>21.5</v>
      </c>
    </row>
    <row r="12" spans="1:18" x14ac:dyDescent="0.25">
      <c r="A12" t="s">
        <v>24</v>
      </c>
      <c r="B12" t="s">
        <v>31</v>
      </c>
      <c r="C12" t="s">
        <v>57</v>
      </c>
      <c r="D12" s="2">
        <v>0.731127732737892</v>
      </c>
      <c r="E12" s="2">
        <v>0.36071047008546903</v>
      </c>
      <c r="F12" s="2">
        <v>0.72759393659399296</v>
      </c>
      <c r="G12" s="2">
        <v>2.71981376574018</v>
      </c>
      <c r="H12" s="5">
        <v>15.478365384615399</v>
      </c>
      <c r="I12" s="5">
        <v>95.597182185348998</v>
      </c>
      <c r="J12">
        <v>16</v>
      </c>
      <c r="K12" t="s">
        <v>57</v>
      </c>
      <c r="L12" s="2">
        <v>0.70893929611588502</v>
      </c>
      <c r="M12" s="2">
        <v>0.34383267195767198</v>
      </c>
      <c r="N12" s="2">
        <v>0.72117253495380496</v>
      </c>
      <c r="O12" s="2">
        <v>2.5077407713817998</v>
      </c>
      <c r="P12" s="5">
        <v>14.566964285714199</v>
      </c>
      <c r="Q12" s="5">
        <v>78.478872902512705</v>
      </c>
      <c r="R12" s="5">
        <v>14.5</v>
      </c>
    </row>
    <row r="13" spans="1:18" x14ac:dyDescent="0.25">
      <c r="A13" t="s">
        <v>24</v>
      </c>
      <c r="B13" t="s">
        <v>32</v>
      </c>
      <c r="C13" t="s">
        <v>57</v>
      </c>
      <c r="D13" s="2">
        <v>0.769606418409847</v>
      </c>
      <c r="E13" s="2">
        <v>0.49843225578519601</v>
      </c>
      <c r="F13" s="2">
        <v>0.70058302585580901</v>
      </c>
      <c r="G13" s="2">
        <v>3.0356481131037198</v>
      </c>
      <c r="H13" s="5">
        <v>22.915341812400602</v>
      </c>
      <c r="I13" s="5">
        <v>212.78492774008501</v>
      </c>
      <c r="J13">
        <v>33</v>
      </c>
      <c r="K13" t="s">
        <v>57</v>
      </c>
      <c r="L13" s="2">
        <v>0.70483781551244595</v>
      </c>
      <c r="M13" s="2">
        <v>0.30907229344729298</v>
      </c>
      <c r="N13" s="2">
        <v>0.69498838640939298</v>
      </c>
      <c r="O13" s="2">
        <v>2.38704184130013</v>
      </c>
      <c r="P13" s="5">
        <v>12.689903846153801</v>
      </c>
      <c r="Q13" s="5">
        <v>32.8104458734188</v>
      </c>
      <c r="R13" s="5">
        <v>14</v>
      </c>
    </row>
    <row r="14" spans="1:18" x14ac:dyDescent="0.25">
      <c r="A14" t="s">
        <v>24</v>
      </c>
      <c r="B14" t="s">
        <v>33</v>
      </c>
      <c r="C14" t="s">
        <v>57</v>
      </c>
      <c r="D14" s="2">
        <v>0.52997097784522296</v>
      </c>
      <c r="E14" s="2">
        <v>0.49814814814814801</v>
      </c>
      <c r="F14" s="2">
        <v>0.53947827851793395</v>
      </c>
      <c r="G14" s="2">
        <v>1.1485722209985001</v>
      </c>
      <c r="H14" s="5">
        <v>22.9</v>
      </c>
      <c r="I14" s="5">
        <v>188.33376721169299</v>
      </c>
      <c r="J14">
        <v>30.5</v>
      </c>
      <c r="K14" t="s">
        <v>57</v>
      </c>
      <c r="L14" s="2">
        <v>0.31990265672815699</v>
      </c>
      <c r="M14" s="2">
        <v>0.20840681951793</v>
      </c>
      <c r="N14" s="2">
        <v>0.56103101929015198</v>
      </c>
      <c r="O14" s="2">
        <v>0.92195454976708902</v>
      </c>
      <c r="P14" s="5">
        <v>7.2539682539682504</v>
      </c>
      <c r="Q14" s="5">
        <v>3.70910923917699</v>
      </c>
      <c r="R14" s="5">
        <v>7</v>
      </c>
    </row>
    <row r="15" spans="1:18" x14ac:dyDescent="0.25">
      <c r="A15" t="s">
        <v>27</v>
      </c>
      <c r="B15" t="s">
        <v>11</v>
      </c>
      <c r="C15" t="s">
        <v>57</v>
      </c>
      <c r="D15" s="2">
        <v>0.65496724340021895</v>
      </c>
      <c r="E15" s="2">
        <v>0.48409012727898199</v>
      </c>
      <c r="F15" s="2">
        <v>0.62966752485439303</v>
      </c>
      <c r="G15" s="2">
        <v>1.8019420713044301</v>
      </c>
      <c r="H15" s="5">
        <v>22.140866873065001</v>
      </c>
      <c r="I15" s="5">
        <v>235.45812401014399</v>
      </c>
      <c r="J15">
        <v>17</v>
      </c>
      <c r="K15" t="s">
        <v>57</v>
      </c>
      <c r="L15" s="2">
        <v>0.64790273464859405</v>
      </c>
      <c r="M15" s="2">
        <v>0.47631766381766399</v>
      </c>
      <c r="N15" s="2">
        <v>0.62617231966977105</v>
      </c>
      <c r="O15" s="2">
        <v>1.81792575655643</v>
      </c>
      <c r="P15" s="5">
        <v>21.721153846153801</v>
      </c>
      <c r="Q15" s="5">
        <v>214.287484465191</v>
      </c>
      <c r="R15" s="5">
        <v>17</v>
      </c>
    </row>
    <row r="16" spans="1:18" x14ac:dyDescent="0.25">
      <c r="A16" t="s">
        <v>27</v>
      </c>
      <c r="B16" t="s">
        <v>29</v>
      </c>
      <c r="C16" t="s">
        <v>57</v>
      </c>
      <c r="D16" s="2">
        <v>0.65500888000650803</v>
      </c>
      <c r="E16" s="2">
        <v>0.50968013468013496</v>
      </c>
      <c r="F16" s="2">
        <v>0.60821583540624002</v>
      </c>
      <c r="G16" s="2">
        <v>1.76056266122345</v>
      </c>
      <c r="H16" s="5">
        <v>23.522727272727298</v>
      </c>
      <c r="I16" s="5">
        <v>132.973957473929</v>
      </c>
      <c r="J16">
        <v>21</v>
      </c>
      <c r="K16" t="s">
        <v>57</v>
      </c>
      <c r="L16" s="2">
        <v>0.46546011519619501</v>
      </c>
      <c r="M16" s="2">
        <v>0.43981481481481399</v>
      </c>
      <c r="N16" s="2">
        <v>0.50885442914763201</v>
      </c>
      <c r="O16" s="2">
        <v>0.95378508023192898</v>
      </c>
      <c r="P16" s="5">
        <v>19.75</v>
      </c>
      <c r="Q16" s="5">
        <v>81.796927706999099</v>
      </c>
      <c r="R16" s="5">
        <v>11.5</v>
      </c>
    </row>
    <row r="17" spans="1:18" x14ac:dyDescent="0.25">
      <c r="A17" t="s">
        <v>27</v>
      </c>
      <c r="B17" t="s">
        <v>30</v>
      </c>
      <c r="C17" t="s">
        <v>57</v>
      </c>
      <c r="D17" s="2">
        <v>0.714199651587337</v>
      </c>
      <c r="E17" s="2">
        <v>0.46507472384665399</v>
      </c>
      <c r="F17" s="2">
        <v>0.68607384494161705</v>
      </c>
      <c r="G17" s="2">
        <v>2.4042489600632</v>
      </c>
      <c r="H17" s="5">
        <v>21.114035087719301</v>
      </c>
      <c r="I17" s="5">
        <v>141.09429685113699</v>
      </c>
      <c r="J17">
        <v>20</v>
      </c>
      <c r="K17" t="s">
        <v>57</v>
      </c>
      <c r="L17" s="2">
        <v>0.72521592060672702</v>
      </c>
      <c r="M17" s="2">
        <v>0.45516975308641999</v>
      </c>
      <c r="N17" s="2">
        <v>0.69311469301904105</v>
      </c>
      <c r="O17" s="2">
        <v>2.5236072813266501</v>
      </c>
      <c r="P17" s="5">
        <v>20.579166666666602</v>
      </c>
      <c r="Q17" s="5">
        <v>137.54682207813599</v>
      </c>
      <c r="R17" s="5">
        <v>20</v>
      </c>
    </row>
    <row r="18" spans="1:18" x14ac:dyDescent="0.25">
      <c r="A18" t="s">
        <v>27</v>
      </c>
      <c r="B18" t="s">
        <v>31</v>
      </c>
      <c r="C18" t="s">
        <v>57</v>
      </c>
      <c r="D18" s="2">
        <v>0.75646739149744702</v>
      </c>
      <c r="E18" s="2">
        <v>0.45531798245614002</v>
      </c>
      <c r="F18" s="2">
        <v>0.733849512547738</v>
      </c>
      <c r="G18" s="2">
        <v>3.0033417690277902</v>
      </c>
      <c r="H18" s="5">
        <v>20.5871710526316</v>
      </c>
      <c r="I18" s="5">
        <v>158.66389743630901</v>
      </c>
      <c r="J18">
        <v>18</v>
      </c>
      <c r="K18" t="s">
        <v>57</v>
      </c>
      <c r="L18" s="2">
        <v>0.74349901372257998</v>
      </c>
      <c r="M18" s="2">
        <v>0.44930052334943599</v>
      </c>
      <c r="N18" s="2">
        <v>0.72944688972793803</v>
      </c>
      <c r="O18" s="2">
        <v>2.8079003416073198</v>
      </c>
      <c r="P18" s="5">
        <v>20.262228260869499</v>
      </c>
      <c r="Q18" s="5">
        <v>158.55269265035301</v>
      </c>
      <c r="R18" s="5">
        <v>18</v>
      </c>
    </row>
    <row r="19" spans="1:18" x14ac:dyDescent="0.25">
      <c r="A19" t="s">
        <v>27</v>
      </c>
      <c r="B19" t="s">
        <v>32</v>
      </c>
      <c r="C19" t="s">
        <v>57</v>
      </c>
      <c r="D19" s="2">
        <v>0.72374047092989502</v>
      </c>
      <c r="E19" s="2">
        <v>0.46296296296296202</v>
      </c>
      <c r="F19" s="2">
        <v>0.68208081145935595</v>
      </c>
      <c r="G19" s="2">
        <v>2.47495637706007</v>
      </c>
      <c r="H19" s="5">
        <v>21</v>
      </c>
      <c r="I19" s="5">
        <v>255.06304735946199</v>
      </c>
      <c r="J19">
        <v>17.5</v>
      </c>
      <c r="K19" t="s">
        <v>57</v>
      </c>
      <c r="L19" s="2">
        <v>0.70462727310283202</v>
      </c>
      <c r="M19" s="2">
        <v>0.39751969163733802</v>
      </c>
      <c r="N19" s="2">
        <v>0.68728516760676905</v>
      </c>
      <c r="O19" s="2">
        <v>2.3176165221654701</v>
      </c>
      <c r="P19" s="5">
        <v>17.466063348416299</v>
      </c>
      <c r="Q19" s="5">
        <v>189.02466443132499</v>
      </c>
      <c r="R19" s="5">
        <v>13.5</v>
      </c>
    </row>
    <row r="20" spans="1:18" x14ac:dyDescent="0.25">
      <c r="A20" t="s">
        <v>27</v>
      </c>
      <c r="B20" t="s">
        <v>33</v>
      </c>
      <c r="C20" t="s">
        <v>57</v>
      </c>
      <c r="D20" s="2">
        <v>0.53022313776251095</v>
      </c>
      <c r="E20" s="2">
        <v>0.48104056437389697</v>
      </c>
      <c r="F20" s="2">
        <v>0.56798927296089396</v>
      </c>
      <c r="G20" s="2">
        <v>1.22504873308943</v>
      </c>
      <c r="H20" s="5">
        <v>21.976190476190499</v>
      </c>
      <c r="I20" s="5">
        <v>177.85853573666699</v>
      </c>
      <c r="J20">
        <v>19</v>
      </c>
      <c r="K20" t="s">
        <v>57</v>
      </c>
      <c r="L20" s="2">
        <v>0.47708870122393399</v>
      </c>
      <c r="M20" s="2">
        <v>0.33950617283950602</v>
      </c>
      <c r="N20" s="2">
        <v>0.57513272342119404</v>
      </c>
      <c r="O20" s="2">
        <v>1.10230331084194</v>
      </c>
      <c r="P20" s="5">
        <v>14.3333333333333</v>
      </c>
      <c r="Q20" s="5">
        <v>51.331823135694698</v>
      </c>
      <c r="R20" s="5">
        <v>12</v>
      </c>
    </row>
    <row r="21" spans="1:18" x14ac:dyDescent="0.25">
      <c r="A21" t="s">
        <v>19</v>
      </c>
      <c r="B21" t="s">
        <v>11</v>
      </c>
      <c r="C21" t="s">
        <v>57</v>
      </c>
      <c r="D21" s="2">
        <v>0.755367710857205</v>
      </c>
      <c r="E21" s="2">
        <v>0.50545560553056701</v>
      </c>
      <c r="F21" s="2">
        <v>0.69702647621887404</v>
      </c>
      <c r="G21" s="2">
        <v>2.8144942891373099</v>
      </c>
      <c r="H21" s="5">
        <v>23.2946026986506</v>
      </c>
      <c r="I21" s="5">
        <v>51.441266947887399</v>
      </c>
      <c r="J21">
        <v>26</v>
      </c>
      <c r="K21" t="s">
        <v>57</v>
      </c>
      <c r="L21" s="2">
        <v>0.73772683365026004</v>
      </c>
      <c r="M21" s="2">
        <v>0.47465445517981703</v>
      </c>
      <c r="N21" s="2">
        <v>0.69124934502150504</v>
      </c>
      <c r="O21" s="2">
        <v>2.6332204449383498</v>
      </c>
      <c r="P21" s="5">
        <v>21.631340579710098</v>
      </c>
      <c r="Q21" s="5">
        <v>36.706358944495598</v>
      </c>
      <c r="R21" s="5">
        <v>24</v>
      </c>
    </row>
    <row r="22" spans="1:18" x14ac:dyDescent="0.25">
      <c r="A22" t="s">
        <v>19</v>
      </c>
      <c r="B22" t="s">
        <v>29</v>
      </c>
      <c r="C22" t="s">
        <v>57</v>
      </c>
      <c r="D22" s="2">
        <v>0.68803980177758906</v>
      </c>
      <c r="E22" s="2">
        <v>0.503607809847198</v>
      </c>
      <c r="F22" s="2">
        <v>0.63224795830553804</v>
      </c>
      <c r="G22" s="2">
        <v>2.0208027566134099</v>
      </c>
      <c r="H22" s="5">
        <v>23.194821731748601</v>
      </c>
      <c r="I22" s="5">
        <v>7.61873187924534</v>
      </c>
      <c r="J22">
        <v>31.5</v>
      </c>
      <c r="K22" t="s">
        <v>57</v>
      </c>
      <c r="L22" s="2">
        <v>0.450196339986011</v>
      </c>
      <c r="M22" s="2">
        <v>0.36237373737373701</v>
      </c>
      <c r="N22" s="2">
        <v>0.55189793716378999</v>
      </c>
      <c r="O22" s="2">
        <v>0.96459986296497302</v>
      </c>
      <c r="P22" s="5">
        <v>15.568181818181699</v>
      </c>
      <c r="Q22" s="5">
        <v>4.5137859150226403</v>
      </c>
      <c r="R22" s="5">
        <v>14</v>
      </c>
    </row>
    <row r="23" spans="1:18" x14ac:dyDescent="0.25">
      <c r="A23" t="s">
        <v>19</v>
      </c>
      <c r="B23" t="s">
        <v>30</v>
      </c>
      <c r="C23" t="s">
        <v>57</v>
      </c>
      <c r="D23" s="2">
        <v>0.74743234058798302</v>
      </c>
      <c r="E23" s="2">
        <v>0.47191358024691299</v>
      </c>
      <c r="F23" s="2">
        <v>0.70272466381296705</v>
      </c>
      <c r="G23" s="2">
        <v>2.7803643205870401</v>
      </c>
      <c r="H23" s="5">
        <v>21.483333333333299</v>
      </c>
      <c r="I23" s="5">
        <v>216.65608306209899</v>
      </c>
      <c r="J23">
        <v>28</v>
      </c>
      <c r="K23" t="s">
        <v>57</v>
      </c>
      <c r="L23" s="2">
        <v>0.73933727932281101</v>
      </c>
      <c r="M23" s="2">
        <v>0.422785547785548</v>
      </c>
      <c r="N23" s="2">
        <v>0.70725083883675</v>
      </c>
      <c r="O23" s="2">
        <v>2.7110899666644102</v>
      </c>
      <c r="P23" s="5">
        <v>18.830419580419498</v>
      </c>
      <c r="Q23" s="5">
        <v>170.315748281401</v>
      </c>
      <c r="R23" s="5">
        <v>24</v>
      </c>
    </row>
    <row r="24" spans="1:18" x14ac:dyDescent="0.25">
      <c r="A24" t="s">
        <v>19</v>
      </c>
      <c r="B24" t="s">
        <v>31</v>
      </c>
      <c r="C24" t="s">
        <v>57</v>
      </c>
      <c r="D24" s="2">
        <v>0.78308662598966905</v>
      </c>
      <c r="E24" s="2">
        <v>0.44096707818929998</v>
      </c>
      <c r="F24" s="2">
        <v>0.77077948472960001</v>
      </c>
      <c r="G24" s="2">
        <v>3.4767023904597298</v>
      </c>
      <c r="H24" s="5">
        <v>19.8122222222222</v>
      </c>
      <c r="I24" s="5">
        <v>201.995967014212</v>
      </c>
      <c r="J24">
        <v>21.5</v>
      </c>
      <c r="K24" t="s">
        <v>57</v>
      </c>
      <c r="L24" s="2">
        <v>0.754439922074017</v>
      </c>
      <c r="M24" s="2">
        <v>0.40557065217391203</v>
      </c>
      <c r="N24" s="2">
        <v>0.76789689445089904</v>
      </c>
      <c r="O24" s="2">
        <v>3.0635896416216699</v>
      </c>
      <c r="P24" s="5">
        <v>17.900815217391202</v>
      </c>
      <c r="Q24" s="5">
        <v>170.72836535186499</v>
      </c>
      <c r="R24" s="5">
        <v>19.5</v>
      </c>
    </row>
    <row r="25" spans="1:18" x14ac:dyDescent="0.25">
      <c r="A25" t="s">
        <v>19</v>
      </c>
      <c r="B25" t="s">
        <v>32</v>
      </c>
      <c r="C25" t="s">
        <v>57</v>
      </c>
      <c r="D25" s="2">
        <v>0.77507749924346903</v>
      </c>
      <c r="E25" s="2">
        <v>0.50506535947712405</v>
      </c>
      <c r="F25" s="2">
        <v>0.70388643982700705</v>
      </c>
      <c r="G25" s="2">
        <v>3.1147242265384301</v>
      </c>
      <c r="H25" s="5">
        <v>23.273529411764699</v>
      </c>
      <c r="I25" s="5">
        <v>245.983460521366</v>
      </c>
      <c r="J25">
        <v>34</v>
      </c>
      <c r="K25" t="s">
        <v>57</v>
      </c>
      <c r="L25" s="2">
        <v>0.71849644328353801</v>
      </c>
      <c r="M25" s="2">
        <v>0.32738394503100299</v>
      </c>
      <c r="N25" s="2">
        <v>0.69682555343583197</v>
      </c>
      <c r="O25" s="2">
        <v>2.47803596833938</v>
      </c>
      <c r="P25" s="5">
        <v>13.678733031674099</v>
      </c>
      <c r="Q25" s="5">
        <v>53.417331236454501</v>
      </c>
      <c r="R25" s="5">
        <v>15</v>
      </c>
    </row>
    <row r="26" spans="1:18" x14ac:dyDescent="0.25">
      <c r="A26" t="s">
        <v>19</v>
      </c>
      <c r="B26" t="s">
        <v>33</v>
      </c>
      <c r="C26" t="s">
        <v>57</v>
      </c>
      <c r="D26" s="2">
        <v>0.61979434715305404</v>
      </c>
      <c r="E26" s="2">
        <v>0.49080009496676102</v>
      </c>
      <c r="F26" s="2">
        <v>0.62314529767034599</v>
      </c>
      <c r="G26" s="2">
        <v>1.6474981657963199</v>
      </c>
      <c r="H26" s="5">
        <v>22.503205128205</v>
      </c>
      <c r="I26" s="5">
        <v>88.998272551087695</v>
      </c>
      <c r="J26">
        <v>28</v>
      </c>
      <c r="K26" t="s">
        <v>57</v>
      </c>
      <c r="L26" s="2">
        <v>0.441074500258192</v>
      </c>
      <c r="M26" s="2">
        <v>0.26787551440329199</v>
      </c>
      <c r="N26" s="2">
        <v>0.631251670769988</v>
      </c>
      <c r="O26" s="2">
        <v>1.1455625183662901</v>
      </c>
      <c r="P26" s="5">
        <v>10.4652777777778</v>
      </c>
      <c r="Q26" s="5">
        <v>4.0177793855540198</v>
      </c>
      <c r="R26" s="5">
        <v>9</v>
      </c>
    </row>
    <row r="27" spans="1:18" x14ac:dyDescent="0.25">
      <c r="A27" t="s">
        <v>22</v>
      </c>
      <c r="B27" t="s">
        <v>11</v>
      </c>
      <c r="C27" t="s">
        <v>57</v>
      </c>
      <c r="D27" s="2">
        <v>0.78006144232925601</v>
      </c>
      <c r="E27" s="2">
        <v>0.50601250601250602</v>
      </c>
      <c r="F27" s="2">
        <v>0.69771452855697702</v>
      </c>
      <c r="G27" s="2">
        <v>3.1631085591577</v>
      </c>
      <c r="H27" s="5">
        <v>23.324675324675301</v>
      </c>
      <c r="I27" s="5">
        <v>7.0250670862371196</v>
      </c>
      <c r="J27">
        <v>23</v>
      </c>
      <c r="K27" t="s">
        <v>57</v>
      </c>
      <c r="L27" s="2">
        <v>0.76331035497451505</v>
      </c>
      <c r="M27" s="2">
        <v>0.48237491877842698</v>
      </c>
      <c r="N27" s="2">
        <v>0.69274738737779595</v>
      </c>
      <c r="O27" s="2">
        <v>2.9203307127153599</v>
      </c>
      <c r="P27" s="5">
        <v>22.048245614035</v>
      </c>
      <c r="Q27" s="5">
        <v>6.4170291096518302</v>
      </c>
      <c r="R27" s="5">
        <v>21</v>
      </c>
    </row>
    <row r="28" spans="1:18" x14ac:dyDescent="0.25">
      <c r="A28" t="s">
        <v>22</v>
      </c>
      <c r="B28" t="s">
        <v>29</v>
      </c>
      <c r="C28" t="s">
        <v>57</v>
      </c>
      <c r="D28" s="2">
        <v>0.70491372080051695</v>
      </c>
      <c r="E28" s="2">
        <v>0.50592735592735605</v>
      </c>
      <c r="F28" s="2">
        <v>0.62702204195338396</v>
      </c>
      <c r="G28" s="2">
        <v>2.1137696225726801</v>
      </c>
      <c r="H28" s="5">
        <v>23.320077220077199</v>
      </c>
      <c r="I28" s="5">
        <v>7.5181782821484404</v>
      </c>
      <c r="J28">
        <v>33.5</v>
      </c>
      <c r="K28" t="s">
        <v>57</v>
      </c>
      <c r="L28" s="2">
        <v>0.49633424795390102</v>
      </c>
      <c r="M28" s="2">
        <v>0.42592592592592599</v>
      </c>
      <c r="N28" s="2">
        <v>0.51176179579306302</v>
      </c>
      <c r="O28" s="2">
        <v>0.99662308512020803</v>
      </c>
      <c r="P28" s="5">
        <v>19</v>
      </c>
      <c r="Q28" s="5">
        <v>5.8976463639569703</v>
      </c>
      <c r="R28" s="5">
        <v>13</v>
      </c>
    </row>
    <row r="29" spans="1:18" x14ac:dyDescent="0.25">
      <c r="A29" t="s">
        <v>22</v>
      </c>
      <c r="B29" t="s">
        <v>30</v>
      </c>
      <c r="C29" t="s">
        <v>57</v>
      </c>
      <c r="D29" s="2">
        <v>0.77158380426041995</v>
      </c>
      <c r="E29" s="2">
        <v>0.46846484165324698</v>
      </c>
      <c r="F29" s="2">
        <v>0.700040372428966</v>
      </c>
      <c r="G29" s="2">
        <v>3.0586974283698298</v>
      </c>
      <c r="H29" s="5">
        <v>21.297101449275299</v>
      </c>
      <c r="I29" s="5">
        <v>128.82441818484301</v>
      </c>
      <c r="J29">
        <v>26</v>
      </c>
      <c r="K29" t="s">
        <v>57</v>
      </c>
      <c r="L29" s="2">
        <v>0.76415942787177804</v>
      </c>
      <c r="M29" s="2">
        <v>0.41756687242798302</v>
      </c>
      <c r="N29" s="2">
        <v>0.70641574846544297</v>
      </c>
      <c r="O29" s="2">
        <v>2.9824804138307401</v>
      </c>
      <c r="P29" s="5">
        <v>18.5486111111111</v>
      </c>
      <c r="Q29" s="5">
        <v>78.522917578989393</v>
      </c>
      <c r="R29" s="5">
        <v>21</v>
      </c>
    </row>
    <row r="30" spans="1:18" x14ac:dyDescent="0.25">
      <c r="A30" t="s">
        <v>22</v>
      </c>
      <c r="B30" t="s">
        <v>31</v>
      </c>
      <c r="C30" t="s">
        <v>57</v>
      </c>
      <c r="D30" s="2">
        <v>0.780423726666852</v>
      </c>
      <c r="E30" s="2">
        <v>0.44854497354497302</v>
      </c>
      <c r="F30" s="2">
        <v>0.73659810294419503</v>
      </c>
      <c r="G30" s="2">
        <v>3.3236306974512102</v>
      </c>
      <c r="H30" s="5">
        <v>20.2214285714285</v>
      </c>
      <c r="I30" s="5">
        <v>183.12190590142799</v>
      </c>
      <c r="J30">
        <v>17.5</v>
      </c>
      <c r="K30" t="s">
        <v>57</v>
      </c>
      <c r="L30" s="2">
        <v>0.75850035226755397</v>
      </c>
      <c r="M30" s="2">
        <v>0.43194444444444402</v>
      </c>
      <c r="N30" s="2">
        <v>0.73172353099447296</v>
      </c>
      <c r="O30" s="2">
        <v>3.1248747112783501</v>
      </c>
      <c r="P30" s="5">
        <v>19.324999999999999</v>
      </c>
      <c r="Q30" s="5">
        <v>153.823037318583</v>
      </c>
      <c r="R30" s="5">
        <v>16</v>
      </c>
    </row>
    <row r="31" spans="1:18" x14ac:dyDescent="0.25">
      <c r="A31" t="s">
        <v>22</v>
      </c>
      <c r="B31" t="s">
        <v>32</v>
      </c>
      <c r="C31" t="s">
        <v>57</v>
      </c>
      <c r="D31" s="2">
        <v>0.78890434390590602</v>
      </c>
      <c r="E31" s="2">
        <v>0.50251382604323802</v>
      </c>
      <c r="F31" s="2">
        <v>0.698548847622944</v>
      </c>
      <c r="G31" s="2">
        <v>3.29586914550893</v>
      </c>
      <c r="H31" s="5">
        <v>23.135746606334799</v>
      </c>
      <c r="I31" s="5">
        <v>195.3856578267</v>
      </c>
      <c r="J31">
        <v>29</v>
      </c>
      <c r="K31" t="s">
        <v>57</v>
      </c>
      <c r="L31" s="2">
        <v>0.75516434205947502</v>
      </c>
      <c r="M31" s="2">
        <v>0.29360269360269398</v>
      </c>
      <c r="N31" s="2">
        <v>0.69544238052435703</v>
      </c>
      <c r="O31" s="2">
        <v>2.8875464393223398</v>
      </c>
      <c r="P31" s="5">
        <v>11.8545454545454</v>
      </c>
      <c r="Q31" s="5">
        <v>53.924357278508197</v>
      </c>
      <c r="R31" s="5">
        <v>12</v>
      </c>
    </row>
    <row r="32" spans="1:18" x14ac:dyDescent="0.25">
      <c r="A32" t="s">
        <v>22</v>
      </c>
      <c r="B32" t="s">
        <v>33</v>
      </c>
      <c r="C32" t="s">
        <v>57</v>
      </c>
      <c r="D32" s="2">
        <v>0.63734363822066598</v>
      </c>
      <c r="E32" s="2">
        <v>0.48633014735165198</v>
      </c>
      <c r="F32" s="2">
        <v>0.625214918772386</v>
      </c>
      <c r="G32" s="2">
        <v>1.7415732264554999</v>
      </c>
      <c r="H32" s="5">
        <v>22.261827956989201</v>
      </c>
      <c r="I32" s="5">
        <v>131.19952300307099</v>
      </c>
      <c r="J32">
        <v>28.5</v>
      </c>
      <c r="K32" t="s">
        <v>57</v>
      </c>
      <c r="L32" s="2">
        <v>0.47618901545993297</v>
      </c>
      <c r="M32" s="2">
        <v>0.25446428571428598</v>
      </c>
      <c r="N32" s="2">
        <v>0.63109779639083097</v>
      </c>
      <c r="O32" s="2">
        <v>1.1511891251431301</v>
      </c>
      <c r="P32" s="5">
        <v>9.7410714285714306</v>
      </c>
      <c r="Q32" s="5">
        <v>4.8483428733217702</v>
      </c>
      <c r="R32" s="5">
        <v>7</v>
      </c>
    </row>
    <row r="33" spans="1:18" x14ac:dyDescent="0.25">
      <c r="A33" t="s">
        <v>18</v>
      </c>
      <c r="B33" t="s">
        <v>11</v>
      </c>
      <c r="C33" t="s">
        <v>57</v>
      </c>
      <c r="D33" s="2">
        <v>0.77682557326561497</v>
      </c>
      <c r="E33" s="2">
        <v>0.48910077789388101</v>
      </c>
      <c r="F33" s="2">
        <v>0.70094184897054301</v>
      </c>
      <c r="G33" s="2">
        <v>3.1155241100272599</v>
      </c>
      <c r="H33" s="5">
        <v>22.411442006269599</v>
      </c>
      <c r="I33" s="5">
        <v>39.040870648403299</v>
      </c>
      <c r="J33">
        <v>25</v>
      </c>
      <c r="K33" t="s">
        <v>57</v>
      </c>
      <c r="L33" s="2">
        <v>0.76715749897666796</v>
      </c>
      <c r="M33" s="2">
        <v>0.46738909238909199</v>
      </c>
      <c r="N33" s="2">
        <v>0.69632174078101206</v>
      </c>
      <c r="O33" s="2">
        <v>2.97993784963663</v>
      </c>
      <c r="P33" s="5">
        <v>21.239010989011</v>
      </c>
      <c r="Q33" s="5">
        <v>32.528544018026899</v>
      </c>
      <c r="R33" s="5">
        <v>23</v>
      </c>
    </row>
    <row r="34" spans="1:18" x14ac:dyDescent="0.25">
      <c r="A34" t="s">
        <v>18</v>
      </c>
      <c r="B34" t="s">
        <v>29</v>
      </c>
      <c r="C34" t="s">
        <v>57</v>
      </c>
      <c r="D34" s="2">
        <v>0.70452124087833101</v>
      </c>
      <c r="E34" s="2">
        <v>0.49773876886145402</v>
      </c>
      <c r="F34" s="2">
        <v>0.628106208133276</v>
      </c>
      <c r="G34" s="2">
        <v>2.1294232372626598</v>
      </c>
      <c r="H34" s="5">
        <v>22.877893518518398</v>
      </c>
      <c r="I34" s="5">
        <v>11.071292226878899</v>
      </c>
      <c r="J34">
        <v>32</v>
      </c>
      <c r="K34" t="s">
        <v>57</v>
      </c>
      <c r="L34" s="2">
        <v>0.53246479031341698</v>
      </c>
      <c r="M34" s="2">
        <v>0.40256734006734002</v>
      </c>
      <c r="N34" s="2">
        <v>0.54381272659658297</v>
      </c>
      <c r="O34" s="2">
        <v>1.1326926660316201</v>
      </c>
      <c r="P34" s="5">
        <v>17.738636363636299</v>
      </c>
      <c r="Q34" s="5">
        <v>6.3671311034550602</v>
      </c>
      <c r="R34" s="5">
        <v>13</v>
      </c>
    </row>
    <row r="35" spans="1:18" x14ac:dyDescent="0.25">
      <c r="A35" t="s">
        <v>18</v>
      </c>
      <c r="B35" t="s">
        <v>30</v>
      </c>
      <c r="C35" t="s">
        <v>57</v>
      </c>
      <c r="D35" s="2">
        <v>0.76808949034901997</v>
      </c>
      <c r="E35" s="2">
        <v>0.45573000536768599</v>
      </c>
      <c r="F35" s="2">
        <v>0.70110799268859103</v>
      </c>
      <c r="G35" s="2">
        <v>2.99747285086793</v>
      </c>
      <c r="H35" s="5">
        <v>20.609420289854999</v>
      </c>
      <c r="I35" s="5">
        <v>131.03802130818201</v>
      </c>
      <c r="J35">
        <v>25</v>
      </c>
      <c r="K35" t="s">
        <v>57</v>
      </c>
      <c r="L35" s="2">
        <v>0.76438568262868201</v>
      </c>
      <c r="M35" s="2">
        <v>0.42211753663995299</v>
      </c>
      <c r="N35" s="2">
        <v>0.70651939318307799</v>
      </c>
      <c r="O35" s="2">
        <v>2.98484760925421</v>
      </c>
      <c r="P35" s="5">
        <v>18.794346978557499</v>
      </c>
      <c r="Q35" s="5">
        <v>109.606415088882</v>
      </c>
      <c r="R35" s="5">
        <v>21.5</v>
      </c>
    </row>
    <row r="36" spans="1:18" x14ac:dyDescent="0.25">
      <c r="A36" t="s">
        <v>18</v>
      </c>
      <c r="B36" t="s">
        <v>31</v>
      </c>
      <c r="C36" t="s">
        <v>57</v>
      </c>
      <c r="D36" s="2">
        <v>0.79856179841013597</v>
      </c>
      <c r="E36" s="2">
        <v>0.40091250670960799</v>
      </c>
      <c r="F36" s="2">
        <v>0.74242829350592299</v>
      </c>
      <c r="G36" s="2">
        <v>3.6925151538482601</v>
      </c>
      <c r="H36" s="5">
        <v>17.6492753623188</v>
      </c>
      <c r="I36" s="5">
        <v>136.006848288741</v>
      </c>
      <c r="J36">
        <v>16</v>
      </c>
      <c r="K36" t="s">
        <v>57</v>
      </c>
      <c r="L36" s="2">
        <v>0.78875356076560299</v>
      </c>
      <c r="M36" s="2">
        <v>0.38822751322751298</v>
      </c>
      <c r="N36" s="2">
        <v>0.73841703770646605</v>
      </c>
      <c r="O36" s="2">
        <v>3.5518340078100299</v>
      </c>
      <c r="P36" s="5">
        <v>16.964285714285701</v>
      </c>
      <c r="Q36" s="5">
        <v>114.978099675656</v>
      </c>
      <c r="R36" s="5">
        <v>16.5</v>
      </c>
    </row>
    <row r="37" spans="1:18" x14ac:dyDescent="0.25">
      <c r="A37" t="s">
        <v>18</v>
      </c>
      <c r="B37" t="s">
        <v>32</v>
      </c>
      <c r="C37" t="s">
        <v>57</v>
      </c>
      <c r="D37" s="2">
        <v>0.795074960886337</v>
      </c>
      <c r="E37" s="2">
        <v>0.49338112305854198</v>
      </c>
      <c r="F37" s="2">
        <v>0.70334965218254797</v>
      </c>
      <c r="G37" s="2">
        <v>3.4311022443796202</v>
      </c>
      <c r="H37" s="5">
        <v>22.642580645161299</v>
      </c>
      <c r="I37" s="5">
        <v>333.23333274648002</v>
      </c>
      <c r="J37">
        <v>31</v>
      </c>
      <c r="K37" t="s">
        <v>57</v>
      </c>
      <c r="L37" s="2">
        <v>0.76650533107442598</v>
      </c>
      <c r="M37" s="2">
        <v>0.33828446502057602</v>
      </c>
      <c r="N37" s="2">
        <v>0.698566839327047</v>
      </c>
      <c r="O37" s="2">
        <v>2.9668596412113599</v>
      </c>
      <c r="P37" s="5">
        <v>14.2673611111111</v>
      </c>
      <c r="Q37" s="5">
        <v>189.34404193003499</v>
      </c>
      <c r="R37" s="5">
        <v>15</v>
      </c>
    </row>
    <row r="38" spans="1:18" x14ac:dyDescent="0.25">
      <c r="A38" t="s">
        <v>18</v>
      </c>
      <c r="B38" t="s">
        <v>33</v>
      </c>
      <c r="C38" t="s">
        <v>57</v>
      </c>
      <c r="D38" s="2">
        <v>0.61173581950952305</v>
      </c>
      <c r="E38" s="2">
        <v>0.46725146198830397</v>
      </c>
      <c r="F38" s="2">
        <v>0.62438858214412096</v>
      </c>
      <c r="G38" s="2">
        <v>1.6136918254628001</v>
      </c>
      <c r="H38" s="5">
        <v>21.231578947368298</v>
      </c>
      <c r="I38" s="5">
        <v>164.74694540745199</v>
      </c>
      <c r="J38">
        <v>27</v>
      </c>
      <c r="K38" t="s">
        <v>57</v>
      </c>
      <c r="L38" s="2">
        <v>0.44662893118054903</v>
      </c>
      <c r="M38" s="2">
        <v>0.26851851851851799</v>
      </c>
      <c r="N38" s="2">
        <v>0.63250602315579596</v>
      </c>
      <c r="O38" s="2">
        <v>1.0762776779521499</v>
      </c>
      <c r="P38" s="5">
        <v>10.5</v>
      </c>
      <c r="Q38" s="5">
        <v>4.96147012865368</v>
      </c>
      <c r="R38" s="5">
        <v>7</v>
      </c>
    </row>
    <row r="39" spans="1:18" x14ac:dyDescent="0.25">
      <c r="A39" t="s">
        <v>25</v>
      </c>
      <c r="B39" t="s">
        <v>11</v>
      </c>
      <c r="C39" t="s">
        <v>57</v>
      </c>
      <c r="D39" s="2">
        <v>0.76644126326079998</v>
      </c>
      <c r="E39" s="2">
        <v>0.71874010762899598</v>
      </c>
      <c r="F39" s="2">
        <v>0.51110812287951002</v>
      </c>
      <c r="G39" s="2">
        <v>2.2586330356720401</v>
      </c>
      <c r="H39" s="5">
        <v>34.811965811965798</v>
      </c>
      <c r="I39" s="5">
        <v>553.08502554499705</v>
      </c>
      <c r="J39">
        <v>9</v>
      </c>
      <c r="K39" t="s">
        <v>57</v>
      </c>
      <c r="L39" s="2">
        <v>0.759541142201271</v>
      </c>
      <c r="M39" s="2">
        <v>0.69907407407407396</v>
      </c>
      <c r="N39" s="2">
        <v>0.51033084073281798</v>
      </c>
      <c r="O39" s="2">
        <v>2.2576547971463099</v>
      </c>
      <c r="P39" s="5">
        <v>33.75</v>
      </c>
      <c r="Q39" s="5">
        <v>552.87332812581496</v>
      </c>
      <c r="R39" s="5">
        <v>9</v>
      </c>
    </row>
    <row r="40" spans="1:18" x14ac:dyDescent="0.25">
      <c r="A40" t="s">
        <v>25</v>
      </c>
      <c r="B40" t="s">
        <v>29</v>
      </c>
      <c r="C40" t="s">
        <v>57</v>
      </c>
      <c r="D40" s="2">
        <v>0.71134467250428901</v>
      </c>
      <c r="E40" s="2">
        <v>0.68485449735449699</v>
      </c>
      <c r="F40" s="2">
        <v>0.53466752683997498</v>
      </c>
      <c r="G40" s="2">
        <v>1.8063411458366301</v>
      </c>
      <c r="H40" s="5">
        <v>32.982142857142797</v>
      </c>
      <c r="I40" s="5">
        <v>401.762097319509</v>
      </c>
      <c r="J40">
        <v>9</v>
      </c>
      <c r="K40" t="s">
        <v>57</v>
      </c>
      <c r="L40" s="2">
        <v>0.53730477244373198</v>
      </c>
      <c r="M40" s="2">
        <v>0.656378600823045</v>
      </c>
      <c r="N40" s="2">
        <v>0.36648153955284801</v>
      </c>
      <c r="O40" s="2">
        <v>0.78471822320853901</v>
      </c>
      <c r="P40" s="5">
        <v>31.4444444444444</v>
      </c>
      <c r="Q40" s="5">
        <v>363.57239969483498</v>
      </c>
      <c r="R40" s="5">
        <v>7</v>
      </c>
    </row>
    <row r="41" spans="1:18" x14ac:dyDescent="0.25">
      <c r="A41" t="s">
        <v>25</v>
      </c>
      <c r="B41" t="s">
        <v>30</v>
      </c>
      <c r="C41" t="s">
        <v>57</v>
      </c>
      <c r="D41" s="2">
        <v>0.79789294804955202</v>
      </c>
      <c r="E41" s="2">
        <v>0.68004115226337403</v>
      </c>
      <c r="F41" s="2">
        <v>0.589970637253591</v>
      </c>
      <c r="G41" s="2">
        <v>2.8036212356527699</v>
      </c>
      <c r="H41" s="5">
        <v>32.7222222222222</v>
      </c>
      <c r="I41" s="5">
        <v>508.04161776452997</v>
      </c>
      <c r="J41">
        <v>8</v>
      </c>
      <c r="K41" t="s">
        <v>57</v>
      </c>
      <c r="L41" s="2">
        <v>0.80568702048321195</v>
      </c>
      <c r="M41" s="2">
        <v>0.68271604938271602</v>
      </c>
      <c r="N41" s="2">
        <v>0.59621609806853504</v>
      </c>
      <c r="O41" s="2">
        <v>2.9011337875002501</v>
      </c>
      <c r="P41" s="5">
        <v>32.866666666666603</v>
      </c>
      <c r="Q41" s="5">
        <v>525.58071822071599</v>
      </c>
      <c r="R41" s="5">
        <v>8</v>
      </c>
    </row>
    <row r="42" spans="1:18" x14ac:dyDescent="0.25">
      <c r="A42" t="s">
        <v>25</v>
      </c>
      <c r="B42" t="s">
        <v>31</v>
      </c>
      <c r="C42" t="s">
        <v>57</v>
      </c>
      <c r="D42" s="2">
        <v>0.84962174643059796</v>
      </c>
      <c r="E42" s="2">
        <v>0.66867391867391801</v>
      </c>
      <c r="F42" s="2">
        <v>0.62349729926728303</v>
      </c>
      <c r="G42" s="2">
        <v>3.97463809774553</v>
      </c>
      <c r="H42" s="5">
        <v>32.108391608391599</v>
      </c>
      <c r="I42" s="5">
        <v>475.357993739042</v>
      </c>
      <c r="J42">
        <v>8</v>
      </c>
      <c r="K42" t="s">
        <v>57</v>
      </c>
      <c r="L42" s="2">
        <v>0.84296855102750201</v>
      </c>
      <c r="M42" s="2">
        <v>0.67746913580246904</v>
      </c>
      <c r="N42" s="2">
        <v>0.61729904088198495</v>
      </c>
      <c r="O42" s="2">
        <v>3.8945251774571599</v>
      </c>
      <c r="P42" s="5">
        <v>32.5833333333333</v>
      </c>
      <c r="Q42" s="5">
        <v>468.09915731549398</v>
      </c>
      <c r="R42" s="5">
        <v>8</v>
      </c>
    </row>
    <row r="43" spans="1:18" x14ac:dyDescent="0.25">
      <c r="A43" t="s">
        <v>25</v>
      </c>
      <c r="B43" t="s">
        <v>32</v>
      </c>
      <c r="C43" t="s">
        <v>57</v>
      </c>
      <c r="D43" s="2">
        <v>0.81851494810977998</v>
      </c>
      <c r="E43" s="2">
        <v>0.71371118593340799</v>
      </c>
      <c r="F43" s="2">
        <v>0.60772720819189896</v>
      </c>
      <c r="G43" s="2">
        <v>3.24011765386205</v>
      </c>
      <c r="H43" s="5">
        <v>34.540404040403999</v>
      </c>
      <c r="I43" s="5">
        <v>573.457350592387</v>
      </c>
      <c r="J43">
        <v>9</v>
      </c>
      <c r="K43" t="s">
        <v>57</v>
      </c>
      <c r="L43" s="2">
        <v>0.80011099452803203</v>
      </c>
      <c r="M43" s="2">
        <v>0.66134259259259198</v>
      </c>
      <c r="N43" s="2">
        <v>0.61399660363276398</v>
      </c>
      <c r="O43" s="2">
        <v>2.9967781933850399</v>
      </c>
      <c r="P43" s="5">
        <v>31.712499999999999</v>
      </c>
      <c r="Q43" s="5">
        <v>554.93670992215903</v>
      </c>
      <c r="R43" s="5">
        <v>6</v>
      </c>
    </row>
    <row r="44" spans="1:18" x14ac:dyDescent="0.25">
      <c r="A44" t="s">
        <v>25</v>
      </c>
      <c r="B44" t="s">
        <v>33</v>
      </c>
      <c r="C44" t="s">
        <v>57</v>
      </c>
      <c r="D44" s="2">
        <v>0.63018084878795499</v>
      </c>
      <c r="E44" s="2">
        <v>0.64138741916519604</v>
      </c>
      <c r="F44" s="2">
        <v>0.433619893518643</v>
      </c>
      <c r="G44" s="2">
        <v>1.3091751245393799</v>
      </c>
      <c r="H44" s="5">
        <v>30.634920634920601</v>
      </c>
      <c r="I44" s="5">
        <v>512.84440466771503</v>
      </c>
      <c r="J44">
        <v>10</v>
      </c>
      <c r="K44" t="s">
        <v>57</v>
      </c>
      <c r="L44" s="2">
        <v>0.62223290166077405</v>
      </c>
      <c r="M44" s="2">
        <v>0.56430041152263399</v>
      </c>
      <c r="N44" s="2">
        <v>0.44136503513439101</v>
      </c>
      <c r="O44" s="2">
        <v>1.20103913389687</v>
      </c>
      <c r="P44" s="5">
        <v>26.4722222222222</v>
      </c>
      <c r="Q44" s="5">
        <v>423.61801679546898</v>
      </c>
      <c r="R44" s="5">
        <v>6</v>
      </c>
    </row>
    <row r="45" spans="1:18" x14ac:dyDescent="0.25">
      <c r="A45" t="s">
        <v>16</v>
      </c>
      <c r="B45" t="s">
        <v>11</v>
      </c>
      <c r="C45" t="s">
        <v>57</v>
      </c>
      <c r="D45" s="2">
        <v>0.77979507046132401</v>
      </c>
      <c r="E45" s="2">
        <v>0.51224769743288201</v>
      </c>
      <c r="F45" s="2">
        <v>0.69106743554294903</v>
      </c>
      <c r="G45" s="2">
        <v>3.13025201433293</v>
      </c>
      <c r="H45" s="5">
        <v>23.661375661375601</v>
      </c>
      <c r="I45" s="5">
        <v>20.430359279405899</v>
      </c>
      <c r="J45">
        <v>26</v>
      </c>
      <c r="K45" t="s">
        <v>57</v>
      </c>
      <c r="L45" s="2">
        <v>0.76642399865134203</v>
      </c>
      <c r="M45" s="2">
        <v>0.49556042084777702</v>
      </c>
      <c r="N45" s="2">
        <v>0.68610779434657299</v>
      </c>
      <c r="O45" s="2">
        <v>2.9321667968259799</v>
      </c>
      <c r="P45" s="5">
        <v>22.760262725779999</v>
      </c>
      <c r="Q45" s="5">
        <v>12.351939575589</v>
      </c>
      <c r="R45" s="5">
        <v>23</v>
      </c>
    </row>
    <row r="46" spans="1:18" x14ac:dyDescent="0.25">
      <c r="A46" t="s">
        <v>16</v>
      </c>
      <c r="B46" t="s">
        <v>29</v>
      </c>
      <c r="C46" t="s">
        <v>57</v>
      </c>
      <c r="D46" s="2">
        <v>0.70569777573356696</v>
      </c>
      <c r="E46" s="2">
        <v>0.51339000638569599</v>
      </c>
      <c r="F46" s="2">
        <v>0.62850629879919295</v>
      </c>
      <c r="G46" s="2">
        <v>2.1425142682084499</v>
      </c>
      <c r="H46" s="5">
        <v>23.723060344827601</v>
      </c>
      <c r="I46" s="5">
        <v>7.2514008629954096</v>
      </c>
      <c r="J46">
        <v>30</v>
      </c>
      <c r="K46" t="s">
        <v>57</v>
      </c>
      <c r="L46" s="2">
        <v>0.50140190512211102</v>
      </c>
      <c r="M46" s="2">
        <v>0.37808641975308599</v>
      </c>
      <c r="N46" s="2">
        <v>0.54930015448359604</v>
      </c>
      <c r="O46" s="2">
        <v>1.12131499897108</v>
      </c>
      <c r="P46" s="5">
        <v>16.4166666666667</v>
      </c>
      <c r="Q46" s="5">
        <v>5.4165179501897596</v>
      </c>
      <c r="R46" s="5">
        <v>12</v>
      </c>
    </row>
    <row r="47" spans="1:18" x14ac:dyDescent="0.25">
      <c r="A47" t="s">
        <v>16</v>
      </c>
      <c r="B47" t="s">
        <v>30</v>
      </c>
      <c r="C47" t="s">
        <v>57</v>
      </c>
      <c r="D47" s="2">
        <v>0.776938201111534</v>
      </c>
      <c r="E47" s="2">
        <v>0.48247617644169299</v>
      </c>
      <c r="F47" s="2">
        <v>0.70223203178233395</v>
      </c>
      <c r="G47" s="2">
        <v>3.1323138590868198</v>
      </c>
      <c r="H47" s="5">
        <v>22.0537135278514</v>
      </c>
      <c r="I47" s="5">
        <v>173.47900902792401</v>
      </c>
      <c r="J47">
        <v>28</v>
      </c>
      <c r="K47" t="s">
        <v>57</v>
      </c>
      <c r="L47" s="2">
        <v>0.76901621806315401</v>
      </c>
      <c r="M47" s="2">
        <v>0.421373714851976</v>
      </c>
      <c r="N47" s="2">
        <v>0.70711493141125503</v>
      </c>
      <c r="O47" s="2">
        <v>3.0678191209210901</v>
      </c>
      <c r="P47" s="5">
        <v>18.754180602006699</v>
      </c>
      <c r="Q47" s="5">
        <v>125.960840367099</v>
      </c>
      <c r="R47" s="5">
        <v>22.5</v>
      </c>
    </row>
    <row r="48" spans="1:18" x14ac:dyDescent="0.25">
      <c r="A48" t="s">
        <v>16</v>
      </c>
      <c r="B48" t="s">
        <v>31</v>
      </c>
      <c r="C48" t="s">
        <v>57</v>
      </c>
      <c r="D48" s="2">
        <v>0.80435983788706</v>
      </c>
      <c r="E48" s="2">
        <v>0.40354938271604901</v>
      </c>
      <c r="F48" s="2">
        <v>0.76960744276427695</v>
      </c>
      <c r="G48" s="2">
        <v>3.8574254314592902</v>
      </c>
      <c r="H48" s="5">
        <v>17.7916666666666</v>
      </c>
      <c r="I48" s="5">
        <v>162.96814681011901</v>
      </c>
      <c r="J48">
        <v>18</v>
      </c>
      <c r="K48" t="s">
        <v>57</v>
      </c>
      <c r="L48" s="2">
        <v>0.78854579599003205</v>
      </c>
      <c r="M48" s="2">
        <v>0.38074789765611</v>
      </c>
      <c r="N48" s="2">
        <v>0.76714064825110295</v>
      </c>
      <c r="O48" s="2">
        <v>3.5848731943446599</v>
      </c>
      <c r="P48" s="5">
        <v>16.560386473429901</v>
      </c>
      <c r="Q48" s="5">
        <v>133.85949773346101</v>
      </c>
      <c r="R48" s="5">
        <v>16.5</v>
      </c>
    </row>
    <row r="49" spans="1:18" x14ac:dyDescent="0.25">
      <c r="A49" t="s">
        <v>16</v>
      </c>
      <c r="B49" t="s">
        <v>32</v>
      </c>
      <c r="C49" t="s">
        <v>57</v>
      </c>
      <c r="D49" s="2">
        <v>0.79588513496774405</v>
      </c>
      <c r="E49" s="2">
        <v>0.51547380714047397</v>
      </c>
      <c r="F49" s="2">
        <v>0.70506016627115198</v>
      </c>
      <c r="G49" s="2">
        <v>3.4496063740495799</v>
      </c>
      <c r="H49" s="5">
        <v>23.835585585585498</v>
      </c>
      <c r="I49" s="5">
        <v>256.52535626192099</v>
      </c>
      <c r="J49">
        <v>31</v>
      </c>
      <c r="K49" t="s">
        <v>57</v>
      </c>
      <c r="L49" s="2">
        <v>0.76111625056320598</v>
      </c>
      <c r="M49" s="2">
        <v>0.30230880230880203</v>
      </c>
      <c r="N49" s="2">
        <v>0.69687136040241004</v>
      </c>
      <c r="O49" s="2">
        <v>2.9046642389746</v>
      </c>
      <c r="P49" s="5">
        <v>12.324675324675299</v>
      </c>
      <c r="Q49" s="5">
        <v>55.372871435008697</v>
      </c>
      <c r="R49" s="5">
        <v>13</v>
      </c>
    </row>
    <row r="50" spans="1:18" x14ac:dyDescent="0.25">
      <c r="A50" t="s">
        <v>16</v>
      </c>
      <c r="B50" t="s">
        <v>33</v>
      </c>
      <c r="C50" t="s">
        <v>57</v>
      </c>
      <c r="D50" s="2">
        <v>0.64164488370160699</v>
      </c>
      <c r="E50" s="2">
        <v>0.51584295334295305</v>
      </c>
      <c r="F50" s="2">
        <v>0.62483527199381395</v>
      </c>
      <c r="G50" s="2">
        <v>1.7552373322181101</v>
      </c>
      <c r="H50" s="5">
        <v>23.855519480519401</v>
      </c>
      <c r="I50" s="5">
        <v>142.38253818795999</v>
      </c>
      <c r="J50">
        <v>28.5</v>
      </c>
      <c r="K50" t="s">
        <v>57</v>
      </c>
      <c r="L50" s="2">
        <v>0.45298843394302202</v>
      </c>
      <c r="M50" s="2">
        <v>0.250617283950617</v>
      </c>
      <c r="N50" s="2">
        <v>0.62990675005993602</v>
      </c>
      <c r="O50" s="2">
        <v>1.1285944554812299</v>
      </c>
      <c r="P50" s="5">
        <v>9.5333333333333297</v>
      </c>
      <c r="Q50" s="5">
        <v>4.3625287016418897</v>
      </c>
      <c r="R50" s="5">
        <v>6.5</v>
      </c>
    </row>
    <row r="51" spans="1:18" x14ac:dyDescent="0.25">
      <c r="A51" t="s">
        <v>10</v>
      </c>
      <c r="B51" t="s">
        <v>11</v>
      </c>
      <c r="C51" t="s">
        <v>57</v>
      </c>
      <c r="D51" s="2">
        <v>0.78697972499239599</v>
      </c>
      <c r="E51" s="2">
        <v>0.51205738705738701</v>
      </c>
      <c r="F51" s="2">
        <v>0.70309050101759096</v>
      </c>
      <c r="G51" s="2">
        <v>3.29519644641065</v>
      </c>
      <c r="H51" s="5">
        <v>23.651098901098798</v>
      </c>
      <c r="I51" s="5">
        <v>36.268050009279499</v>
      </c>
      <c r="J51">
        <v>28</v>
      </c>
      <c r="K51" t="s">
        <v>57</v>
      </c>
      <c r="L51" s="2">
        <v>0.77764207099672</v>
      </c>
      <c r="M51" s="2">
        <v>0.501518218623482</v>
      </c>
      <c r="N51" s="2">
        <v>0.69799000191002203</v>
      </c>
      <c r="O51" s="2">
        <v>3.1397746894893102</v>
      </c>
      <c r="P51" s="5">
        <v>23.081983805667999</v>
      </c>
      <c r="Q51" s="5">
        <v>26.139573864702299</v>
      </c>
      <c r="R51" s="5">
        <v>26</v>
      </c>
    </row>
    <row r="52" spans="1:18" x14ac:dyDescent="0.25">
      <c r="A52" t="s">
        <v>10</v>
      </c>
      <c r="B52" t="s">
        <v>29</v>
      </c>
      <c r="C52" t="s">
        <v>57</v>
      </c>
      <c r="D52" s="2">
        <v>0.71028231654051999</v>
      </c>
      <c r="E52" s="2">
        <v>0.50205761316872399</v>
      </c>
      <c r="F52" s="2">
        <v>0.63419361305101496</v>
      </c>
      <c r="G52" s="2">
        <v>2.2086211965534099</v>
      </c>
      <c r="H52" s="5">
        <v>23.1111111111111</v>
      </c>
      <c r="I52" s="5">
        <v>39.077438041660301</v>
      </c>
      <c r="J52">
        <v>31</v>
      </c>
      <c r="K52" t="s">
        <v>57</v>
      </c>
      <c r="L52" s="2">
        <v>0.51617189468645097</v>
      </c>
      <c r="M52" s="2">
        <v>0.410568019943019</v>
      </c>
      <c r="N52" s="2">
        <v>0.55421124197230798</v>
      </c>
      <c r="O52" s="2">
        <v>1.12876924997159</v>
      </c>
      <c r="P52" s="5">
        <v>18.170673076923102</v>
      </c>
      <c r="Q52" s="5">
        <v>12.1580921891789</v>
      </c>
      <c r="R52" s="5">
        <v>12</v>
      </c>
    </row>
    <row r="53" spans="1:18" x14ac:dyDescent="0.25">
      <c r="A53" t="s">
        <v>10</v>
      </c>
      <c r="B53" t="s">
        <v>30</v>
      </c>
      <c r="C53" t="s">
        <v>57</v>
      </c>
      <c r="D53" s="2">
        <v>0.780011196148504</v>
      </c>
      <c r="E53" s="2">
        <v>0.47702426564495498</v>
      </c>
      <c r="F53" s="2">
        <v>0.70626213147964301</v>
      </c>
      <c r="G53" s="2">
        <v>3.20606522707729</v>
      </c>
      <c r="H53" s="5">
        <v>21.7593103448276</v>
      </c>
      <c r="I53" s="5">
        <v>196.29246678038399</v>
      </c>
      <c r="J53">
        <v>28</v>
      </c>
      <c r="K53" t="s">
        <v>57</v>
      </c>
      <c r="L53" s="2">
        <v>0.77545243855441903</v>
      </c>
      <c r="M53" s="2">
        <v>0.42202898550724599</v>
      </c>
      <c r="N53" s="2">
        <v>0.71094396302433704</v>
      </c>
      <c r="O53" s="2">
        <v>3.1469708658419502</v>
      </c>
      <c r="P53" s="5">
        <v>18.789565217391299</v>
      </c>
      <c r="Q53" s="5">
        <v>122.407334123673</v>
      </c>
      <c r="R53" s="5">
        <v>23</v>
      </c>
    </row>
    <row r="54" spans="1:18" x14ac:dyDescent="0.25">
      <c r="A54" t="s">
        <v>10</v>
      </c>
      <c r="B54" t="s">
        <v>31</v>
      </c>
      <c r="C54" t="s">
        <v>57</v>
      </c>
      <c r="D54" s="2">
        <v>0.81713179007751702</v>
      </c>
      <c r="E54" s="2">
        <v>0.43567722311683599</v>
      </c>
      <c r="F54" s="2">
        <v>0.77474857552329002</v>
      </c>
      <c r="G54" s="2">
        <v>4.1931687106239197</v>
      </c>
      <c r="H54" s="5">
        <v>19.5265700483091</v>
      </c>
      <c r="I54" s="5">
        <v>199.55704758202501</v>
      </c>
      <c r="J54">
        <v>18</v>
      </c>
      <c r="K54" t="s">
        <v>57</v>
      </c>
      <c r="L54" s="2">
        <v>0.80338289037326505</v>
      </c>
      <c r="M54" s="2">
        <v>0.41371948389492103</v>
      </c>
      <c r="N54" s="2">
        <v>0.77242793883310501</v>
      </c>
      <c r="O54" s="2">
        <v>3.8516098177732299</v>
      </c>
      <c r="P54" s="5">
        <v>18.3408521303258</v>
      </c>
      <c r="Q54" s="5">
        <v>221.46260439163001</v>
      </c>
      <c r="R54" s="5">
        <v>16.5</v>
      </c>
    </row>
    <row r="55" spans="1:18" x14ac:dyDescent="0.25">
      <c r="A55" t="s">
        <v>10</v>
      </c>
      <c r="B55" t="s">
        <v>32</v>
      </c>
      <c r="C55" t="s">
        <v>57</v>
      </c>
      <c r="D55" s="2">
        <v>0.79841686705829995</v>
      </c>
      <c r="E55" s="2">
        <v>0.50178571428571395</v>
      </c>
      <c r="F55" s="2">
        <v>0.70753905974584197</v>
      </c>
      <c r="G55" s="2">
        <v>3.5220167418052499</v>
      </c>
      <c r="H55" s="5">
        <v>23.0964285714286</v>
      </c>
      <c r="I55" s="5">
        <v>336.80116253247201</v>
      </c>
      <c r="J55">
        <v>30</v>
      </c>
      <c r="K55" t="s">
        <v>57</v>
      </c>
      <c r="L55" s="2">
        <v>0.77283370760999903</v>
      </c>
      <c r="M55" s="2">
        <v>0.34283088235294101</v>
      </c>
      <c r="N55" s="2">
        <v>0.70124457737846901</v>
      </c>
      <c r="O55" s="2">
        <v>3.0881878155798299</v>
      </c>
      <c r="P55" s="5">
        <v>14.512867647058799</v>
      </c>
      <c r="Q55" s="5">
        <v>145.50938797656801</v>
      </c>
      <c r="R55" s="5">
        <v>16</v>
      </c>
    </row>
    <row r="56" spans="1:18" x14ac:dyDescent="0.25">
      <c r="A56" t="s">
        <v>10</v>
      </c>
      <c r="B56" t="s">
        <v>33</v>
      </c>
      <c r="C56" t="s">
        <v>57</v>
      </c>
      <c r="D56" s="2">
        <v>0.66380898388089504</v>
      </c>
      <c r="E56" s="2">
        <v>0.50278964862298103</v>
      </c>
      <c r="F56" s="2">
        <v>0.62790180600261203</v>
      </c>
      <c r="G56" s="2">
        <v>1.8647514380210499</v>
      </c>
      <c r="H56" s="5">
        <v>23.150641025641001</v>
      </c>
      <c r="I56" s="5">
        <v>140.42281487616299</v>
      </c>
      <c r="J56">
        <v>29</v>
      </c>
      <c r="K56" t="s">
        <v>57</v>
      </c>
      <c r="L56" s="2">
        <v>0.56327147314523496</v>
      </c>
      <c r="M56" s="2">
        <v>0.32597340930674201</v>
      </c>
      <c r="N56" s="2">
        <v>0.640811687015163</v>
      </c>
      <c r="O56" s="2">
        <v>1.46001060437978</v>
      </c>
      <c r="P56" s="5">
        <v>13.602564102563999</v>
      </c>
      <c r="Q56" s="5">
        <v>7.3364535190652598</v>
      </c>
      <c r="R56" s="5">
        <v>10</v>
      </c>
    </row>
    <row r="57" spans="1:18" x14ac:dyDescent="0.25">
      <c r="A57" t="s">
        <v>14</v>
      </c>
      <c r="B57" t="s">
        <v>11</v>
      </c>
      <c r="C57" t="s">
        <v>57</v>
      </c>
      <c r="D57" s="2">
        <v>0.71224497212595905</v>
      </c>
      <c r="E57" s="2">
        <v>0.40955579762769201</v>
      </c>
      <c r="F57" s="2">
        <v>0.69126526963184798</v>
      </c>
      <c r="G57" s="2">
        <v>2.4088278630845599</v>
      </c>
      <c r="H57" s="5">
        <v>18.116013071895399</v>
      </c>
      <c r="I57" s="5">
        <v>3.6428207045427001</v>
      </c>
      <c r="J57">
        <v>18</v>
      </c>
      <c r="K57" t="s">
        <v>57</v>
      </c>
      <c r="L57" s="2">
        <v>0.70354310441159795</v>
      </c>
      <c r="M57" s="2">
        <v>0.406893004115226</v>
      </c>
      <c r="N57" s="2">
        <v>0.68592204306899096</v>
      </c>
      <c r="O57" s="2">
        <v>2.3193621389354599</v>
      </c>
      <c r="P57" s="5">
        <v>17.9722222222222</v>
      </c>
      <c r="Q57" s="5">
        <v>3.6323190892346102</v>
      </c>
      <c r="R57" s="5">
        <v>17</v>
      </c>
    </row>
    <row r="58" spans="1:18" x14ac:dyDescent="0.25">
      <c r="A58" t="s">
        <v>14</v>
      </c>
      <c r="B58" t="s">
        <v>29</v>
      </c>
      <c r="C58" t="s">
        <v>57</v>
      </c>
      <c r="D58" s="2">
        <v>0.68819038620279605</v>
      </c>
      <c r="E58" s="2">
        <v>0.52185415228893495</v>
      </c>
      <c r="F58" s="2">
        <v>0.63118957000664799</v>
      </c>
      <c r="G58" s="2">
        <v>2.01758059082165</v>
      </c>
      <c r="H58" s="5">
        <v>24.180124223602402</v>
      </c>
      <c r="I58" s="5">
        <v>3.8648068522480701</v>
      </c>
      <c r="J58">
        <v>23</v>
      </c>
      <c r="K58" t="s">
        <v>57</v>
      </c>
      <c r="L58" s="2">
        <v>0.50950324132887503</v>
      </c>
      <c r="M58" s="2">
        <v>0.41507669285447002</v>
      </c>
      <c r="N58" s="2">
        <v>0.51574703035313496</v>
      </c>
      <c r="O58" s="2">
        <v>1.03973925125986</v>
      </c>
      <c r="P58" s="5">
        <v>18.414141414141401</v>
      </c>
      <c r="Q58" s="5">
        <v>3.4339033686319498</v>
      </c>
      <c r="R58" s="5">
        <v>12</v>
      </c>
    </row>
    <row r="59" spans="1:18" x14ac:dyDescent="0.25">
      <c r="A59" t="s">
        <v>14</v>
      </c>
      <c r="B59" t="s">
        <v>30</v>
      </c>
      <c r="C59" t="s">
        <v>57</v>
      </c>
      <c r="D59" s="2">
        <v>0.70932425570504098</v>
      </c>
      <c r="E59" s="2">
        <v>0.408698361823362</v>
      </c>
      <c r="F59" s="2">
        <v>0.68425470093893703</v>
      </c>
      <c r="G59" s="2">
        <v>2.3746457782756201</v>
      </c>
      <c r="H59" s="5">
        <v>18.069711538461501</v>
      </c>
      <c r="I59" s="5">
        <v>3.8814908129241799</v>
      </c>
      <c r="J59">
        <v>16</v>
      </c>
      <c r="K59" t="s">
        <v>57</v>
      </c>
      <c r="L59" s="2">
        <v>0.71232690661032305</v>
      </c>
      <c r="M59" s="2">
        <v>0.37764550264550301</v>
      </c>
      <c r="N59" s="2">
        <v>0.69307970872078795</v>
      </c>
      <c r="O59" s="2">
        <v>2.4015196943527899</v>
      </c>
      <c r="P59" s="5">
        <v>16.3928571428571</v>
      </c>
      <c r="Q59" s="5">
        <v>3.5251800746847901</v>
      </c>
      <c r="R59" s="5">
        <v>15</v>
      </c>
    </row>
    <row r="60" spans="1:18" x14ac:dyDescent="0.25">
      <c r="A60" t="s">
        <v>14</v>
      </c>
      <c r="B60" t="s">
        <v>31</v>
      </c>
      <c r="C60" t="s">
        <v>57</v>
      </c>
      <c r="D60" s="2">
        <v>0.74200154900730098</v>
      </c>
      <c r="E60" s="2">
        <v>0.42714763374485598</v>
      </c>
      <c r="F60" s="2">
        <v>0.70847819661331501</v>
      </c>
      <c r="G60" s="2">
        <v>2.74430702400167</v>
      </c>
      <c r="H60" s="5">
        <v>19.0659722222222</v>
      </c>
      <c r="I60" s="5">
        <v>4.2926004090180401</v>
      </c>
      <c r="J60">
        <v>17</v>
      </c>
      <c r="K60" t="s">
        <v>57</v>
      </c>
      <c r="L60" s="2">
        <v>0.724493489285577</v>
      </c>
      <c r="M60" s="2">
        <v>0.41631263616557701</v>
      </c>
      <c r="N60" s="2">
        <v>0.70119883653203996</v>
      </c>
      <c r="O60" s="2">
        <v>2.59834201642163</v>
      </c>
      <c r="P60" s="5">
        <v>18.480882352941201</v>
      </c>
      <c r="Q60" s="5">
        <v>4.2373188142312896</v>
      </c>
      <c r="R60" s="5">
        <v>17</v>
      </c>
    </row>
    <row r="61" spans="1:18" x14ac:dyDescent="0.25">
      <c r="A61" t="s">
        <v>14</v>
      </c>
      <c r="B61" t="s">
        <v>32</v>
      </c>
      <c r="C61" t="s">
        <v>57</v>
      </c>
      <c r="D61" s="2">
        <v>0.75333948025439101</v>
      </c>
      <c r="E61" s="2">
        <v>0.51158730158730104</v>
      </c>
      <c r="F61" s="2">
        <v>0.69116800911754195</v>
      </c>
      <c r="G61" s="2">
        <v>2.7899221181723699</v>
      </c>
      <c r="H61" s="5">
        <v>23.625714285714299</v>
      </c>
      <c r="I61" s="5">
        <v>4.1323397383302103</v>
      </c>
      <c r="J61">
        <v>25</v>
      </c>
      <c r="K61" t="s">
        <v>57</v>
      </c>
      <c r="L61" s="2">
        <v>0.72339423175057704</v>
      </c>
      <c r="M61" s="2">
        <v>0.39629629629629598</v>
      </c>
      <c r="N61" s="2">
        <v>0.69471747492543801</v>
      </c>
      <c r="O61" s="2">
        <v>2.4834370271712198</v>
      </c>
      <c r="P61" s="5">
        <v>17.399999999999999</v>
      </c>
      <c r="Q61" s="5">
        <v>3.6462371277492802</v>
      </c>
      <c r="R61" s="5">
        <v>16</v>
      </c>
    </row>
    <row r="62" spans="1:18" x14ac:dyDescent="0.25">
      <c r="A62" t="s">
        <v>14</v>
      </c>
      <c r="B62" t="s">
        <v>33</v>
      </c>
      <c r="C62" t="s">
        <v>57</v>
      </c>
      <c r="D62" s="2">
        <v>0.52171323499298405</v>
      </c>
      <c r="E62" s="2">
        <v>0.46276455026454999</v>
      </c>
      <c r="F62" s="2">
        <v>0.55681740015647796</v>
      </c>
      <c r="G62" s="2">
        <v>1.21424179201819</v>
      </c>
      <c r="H62" s="5">
        <v>20.9892857142857</v>
      </c>
      <c r="I62" s="5">
        <v>4.2546016758208198</v>
      </c>
      <c r="J62">
        <v>20</v>
      </c>
      <c r="K62" t="s">
        <v>57</v>
      </c>
      <c r="L62" s="2">
        <v>0.31742454161250699</v>
      </c>
      <c r="M62" s="2">
        <v>0.19351851851851801</v>
      </c>
      <c r="N62" s="2">
        <v>0.57307094445028095</v>
      </c>
      <c r="O62" s="2">
        <v>0.920234396814122</v>
      </c>
      <c r="P62" s="5">
        <v>6.45</v>
      </c>
      <c r="Q62" s="5">
        <v>2.7720631328430798</v>
      </c>
      <c r="R62" s="5">
        <v>5.5</v>
      </c>
    </row>
    <row r="63" spans="1:18" x14ac:dyDescent="0.25">
      <c r="A63" t="s">
        <v>15</v>
      </c>
      <c r="B63" t="s">
        <v>11</v>
      </c>
      <c r="C63" t="s">
        <v>57</v>
      </c>
      <c r="D63" s="2">
        <v>0.72800544057523298</v>
      </c>
      <c r="E63" s="2">
        <v>0.39691805331901903</v>
      </c>
      <c r="F63" s="2">
        <v>0.70333055539304401</v>
      </c>
      <c r="G63" s="2">
        <v>2.5851511210396199</v>
      </c>
      <c r="H63" s="5">
        <v>17.433574879226999</v>
      </c>
      <c r="I63" s="5">
        <v>4.1781690611564404</v>
      </c>
      <c r="J63">
        <v>21</v>
      </c>
      <c r="K63" t="s">
        <v>57</v>
      </c>
      <c r="L63" s="2">
        <v>0.71619192211886396</v>
      </c>
      <c r="M63" s="2">
        <v>0.38406500906500801</v>
      </c>
      <c r="N63" s="2">
        <v>0.69823330256837701</v>
      </c>
      <c r="O63" s="2">
        <v>2.4568087863340602</v>
      </c>
      <c r="P63" s="5">
        <v>16.739510489510501</v>
      </c>
      <c r="Q63" s="5">
        <v>4.0978629503296196</v>
      </c>
      <c r="R63" s="5">
        <v>20</v>
      </c>
    </row>
    <row r="64" spans="1:18" x14ac:dyDescent="0.25">
      <c r="A64" t="s">
        <v>15</v>
      </c>
      <c r="B64" t="s">
        <v>29</v>
      </c>
      <c r="C64" t="s">
        <v>57</v>
      </c>
      <c r="D64" s="2">
        <v>0.69786377132494803</v>
      </c>
      <c r="E64" s="2">
        <v>0.49490740740740702</v>
      </c>
      <c r="F64" s="2">
        <v>0.63567626262827404</v>
      </c>
      <c r="G64" s="2">
        <v>2.10444155971686</v>
      </c>
      <c r="H64" s="5">
        <v>22.725000000000001</v>
      </c>
      <c r="I64" s="5">
        <v>5.4166871869255599</v>
      </c>
      <c r="J64">
        <v>36.5</v>
      </c>
      <c r="K64" t="s">
        <v>57</v>
      </c>
      <c r="L64" s="2">
        <v>0.50931703915395099</v>
      </c>
      <c r="M64" s="2">
        <v>0.40191290191290202</v>
      </c>
      <c r="N64" s="2">
        <v>0.53910974627702901</v>
      </c>
      <c r="O64" s="2">
        <v>1.10453925518802</v>
      </c>
      <c r="P64" s="5">
        <v>17.703296703296701</v>
      </c>
      <c r="Q64" s="5">
        <v>4.1751839389843797</v>
      </c>
      <c r="R64" s="5">
        <v>16</v>
      </c>
    </row>
    <row r="65" spans="1:18" x14ac:dyDescent="0.25">
      <c r="A65" t="s">
        <v>15</v>
      </c>
      <c r="B65" t="s">
        <v>30</v>
      </c>
      <c r="C65" t="s">
        <v>57</v>
      </c>
      <c r="D65" s="2">
        <v>0.72819992037034798</v>
      </c>
      <c r="E65" s="2">
        <v>0.39009661835748799</v>
      </c>
      <c r="F65" s="2">
        <v>0.70085626608215401</v>
      </c>
      <c r="G65" s="2">
        <v>2.5680817563729201</v>
      </c>
      <c r="H65" s="5">
        <v>17.065217391304301</v>
      </c>
      <c r="I65" s="5">
        <v>8.0472136398899607</v>
      </c>
      <c r="J65">
        <v>23</v>
      </c>
      <c r="K65" t="s">
        <v>57</v>
      </c>
      <c r="L65" s="2">
        <v>0.72614780822569402</v>
      </c>
      <c r="M65" s="2">
        <v>0.35727513227513202</v>
      </c>
      <c r="N65" s="2">
        <v>0.70715202883519901</v>
      </c>
      <c r="O65" s="2">
        <v>2.5631542346402001</v>
      </c>
      <c r="P65" s="5">
        <v>15.2928571428571</v>
      </c>
      <c r="Q65" s="5">
        <v>6.29675659425906</v>
      </c>
      <c r="R65" s="5">
        <v>21.5</v>
      </c>
    </row>
    <row r="66" spans="1:18" x14ac:dyDescent="0.25">
      <c r="A66" t="s">
        <v>15</v>
      </c>
      <c r="B66" t="s">
        <v>31</v>
      </c>
      <c r="C66" t="s">
        <v>57</v>
      </c>
      <c r="D66" s="2">
        <v>0.73729070569289701</v>
      </c>
      <c r="E66" s="2">
        <v>0.33613834422657901</v>
      </c>
      <c r="F66" s="2">
        <v>0.73478588545759005</v>
      </c>
      <c r="G66" s="2">
        <v>2.7646086585616398</v>
      </c>
      <c r="H66" s="5">
        <v>14.151470588235201</v>
      </c>
      <c r="I66" s="5">
        <v>6.3849271076391503</v>
      </c>
      <c r="J66">
        <v>16</v>
      </c>
      <c r="K66" t="s">
        <v>57</v>
      </c>
      <c r="L66" s="2">
        <v>0.70938569630259196</v>
      </c>
      <c r="M66" s="2">
        <v>0.32860337117303001</v>
      </c>
      <c r="N66" s="2">
        <v>0.72901510444069095</v>
      </c>
      <c r="O66" s="2">
        <v>2.5605400939499101</v>
      </c>
      <c r="P66" s="5">
        <v>13.7445820433436</v>
      </c>
      <c r="Q66" s="5">
        <v>6.1566919602969401</v>
      </c>
      <c r="R66" s="5">
        <v>16</v>
      </c>
    </row>
    <row r="67" spans="1:18" x14ac:dyDescent="0.25">
      <c r="A67" t="s">
        <v>15</v>
      </c>
      <c r="B67" t="s">
        <v>32</v>
      </c>
      <c r="C67" t="s">
        <v>57</v>
      </c>
      <c r="D67" s="2">
        <v>0.76551295405663899</v>
      </c>
      <c r="E67" s="2">
        <v>0.46571103188750201</v>
      </c>
      <c r="F67" s="2">
        <v>0.70392029028463299</v>
      </c>
      <c r="G67" s="2">
        <v>3.01035717278502</v>
      </c>
      <c r="H67" s="5">
        <v>21.148395721925102</v>
      </c>
      <c r="I67" s="5">
        <v>6.9608770500772499</v>
      </c>
      <c r="J67">
        <v>31</v>
      </c>
      <c r="K67" t="s">
        <v>57</v>
      </c>
      <c r="L67" s="2">
        <v>0.73296215138155296</v>
      </c>
      <c r="M67" s="2">
        <v>0.35440917107583703</v>
      </c>
      <c r="N67" s="2">
        <v>0.70023216462701798</v>
      </c>
      <c r="O67" s="2">
        <v>2.63662733540008</v>
      </c>
      <c r="P67" s="5">
        <v>15.1380952380952</v>
      </c>
      <c r="Q67" s="5">
        <v>4.4633698083829003</v>
      </c>
      <c r="R67" s="5">
        <v>18</v>
      </c>
    </row>
    <row r="68" spans="1:18" x14ac:dyDescent="0.25">
      <c r="A68" t="s">
        <v>15</v>
      </c>
      <c r="B68" t="s">
        <v>33</v>
      </c>
      <c r="C68" t="s">
        <v>57</v>
      </c>
      <c r="D68" s="2">
        <v>0.51812336216829702</v>
      </c>
      <c r="E68" s="2">
        <v>0.461826684696867</v>
      </c>
      <c r="F68" s="2">
        <v>0.48078683576376602</v>
      </c>
      <c r="G68" s="2">
        <v>0.982916933446777</v>
      </c>
      <c r="H68" s="5">
        <v>20.9386409736308</v>
      </c>
      <c r="I68" s="5">
        <v>8.5524445896074202</v>
      </c>
      <c r="J68">
        <v>28</v>
      </c>
      <c r="K68" t="s">
        <v>57</v>
      </c>
      <c r="L68" s="2">
        <v>0.308894014990447</v>
      </c>
      <c r="M68" s="2">
        <v>0.20717592592592601</v>
      </c>
      <c r="N68" s="2">
        <v>0.53044592827697401</v>
      </c>
      <c r="O68" s="2">
        <v>0.82828032887597103</v>
      </c>
      <c r="P68" s="5">
        <v>7.1875</v>
      </c>
      <c r="Q68" s="5">
        <v>2.9512801324732001</v>
      </c>
      <c r="R68" s="5">
        <v>7</v>
      </c>
    </row>
    <row r="69" spans="1:18" x14ac:dyDescent="0.25">
      <c r="A69" t="s">
        <v>12</v>
      </c>
      <c r="B69" t="s">
        <v>11</v>
      </c>
      <c r="C69" t="s">
        <v>57</v>
      </c>
      <c r="D69" s="2">
        <v>0.73717624947101701</v>
      </c>
      <c r="E69" s="2">
        <v>0.45536155202821899</v>
      </c>
      <c r="F69" s="2">
        <v>0.69982720048221103</v>
      </c>
      <c r="G69" s="2">
        <v>2.6645314373291802</v>
      </c>
      <c r="H69" s="5">
        <v>20.589523809523801</v>
      </c>
      <c r="I69" s="5">
        <v>4.3130866620616004</v>
      </c>
      <c r="J69">
        <v>24</v>
      </c>
      <c r="K69" t="s">
        <v>57</v>
      </c>
      <c r="L69" s="2">
        <v>0.73034555852359695</v>
      </c>
      <c r="M69" s="2">
        <v>0.44159544159544101</v>
      </c>
      <c r="N69" s="2">
        <v>0.69560349408720001</v>
      </c>
      <c r="O69" s="2">
        <v>2.56307056800653</v>
      </c>
      <c r="P69" s="5">
        <v>19.846153846153801</v>
      </c>
      <c r="Q69" s="5">
        <v>4.1942533290064503</v>
      </c>
      <c r="R69" s="5">
        <v>23</v>
      </c>
    </row>
    <row r="70" spans="1:18" x14ac:dyDescent="0.25">
      <c r="A70" t="s">
        <v>12</v>
      </c>
      <c r="B70" t="s">
        <v>29</v>
      </c>
      <c r="C70" t="s">
        <v>57</v>
      </c>
      <c r="D70" s="2">
        <v>0.692078342112317</v>
      </c>
      <c r="E70" s="2">
        <v>0.51887464387464299</v>
      </c>
      <c r="F70" s="2">
        <v>0.63108903419615503</v>
      </c>
      <c r="G70" s="2">
        <v>2.0547552611865898</v>
      </c>
      <c r="H70" s="5">
        <v>24.019230769230699</v>
      </c>
      <c r="I70" s="5">
        <v>3.99833368447994</v>
      </c>
      <c r="J70">
        <v>26</v>
      </c>
      <c r="K70" t="s">
        <v>57</v>
      </c>
      <c r="L70" s="2">
        <v>0.53208132502540595</v>
      </c>
      <c r="M70" s="2">
        <v>0.43248456790123402</v>
      </c>
      <c r="N70" s="2">
        <v>0.56458628799148403</v>
      </c>
      <c r="O70" s="2">
        <v>1.1753235925036301</v>
      </c>
      <c r="P70" s="5">
        <v>19.3541666666666</v>
      </c>
      <c r="Q70" s="5">
        <v>3.73167297595724</v>
      </c>
      <c r="R70" s="5">
        <v>13</v>
      </c>
    </row>
    <row r="71" spans="1:18" x14ac:dyDescent="0.25">
      <c r="A71" t="s">
        <v>12</v>
      </c>
      <c r="B71" t="s">
        <v>30</v>
      </c>
      <c r="C71" t="s">
        <v>57</v>
      </c>
      <c r="D71" s="2">
        <v>0.74635158492753895</v>
      </c>
      <c r="E71" s="2">
        <v>0.44806854365677901</v>
      </c>
      <c r="F71" s="2">
        <v>0.70033034801510297</v>
      </c>
      <c r="G71" s="2">
        <v>2.75810011910422</v>
      </c>
      <c r="H71" s="5">
        <v>20.195701357466</v>
      </c>
      <c r="I71" s="5">
        <v>48.476000432486998</v>
      </c>
      <c r="J71">
        <v>22</v>
      </c>
      <c r="K71" t="s">
        <v>57</v>
      </c>
      <c r="L71" s="2">
        <v>0.75164431042259305</v>
      </c>
      <c r="M71" s="2">
        <v>0.43872053872053801</v>
      </c>
      <c r="N71" s="2">
        <v>0.70622398057656399</v>
      </c>
      <c r="O71" s="2">
        <v>2.8363864510566099</v>
      </c>
      <c r="P71" s="5">
        <v>19.690909090909098</v>
      </c>
      <c r="Q71" s="5">
        <v>39.041417988494103</v>
      </c>
      <c r="R71" s="5">
        <v>21.5</v>
      </c>
    </row>
    <row r="72" spans="1:18" x14ac:dyDescent="0.25">
      <c r="A72" t="s">
        <v>12</v>
      </c>
      <c r="B72" t="s">
        <v>31</v>
      </c>
      <c r="C72" t="s">
        <v>57</v>
      </c>
      <c r="D72" s="2">
        <v>0.78113380774401397</v>
      </c>
      <c r="E72" s="2">
        <v>0.45486111111110999</v>
      </c>
      <c r="F72" s="2">
        <v>0.74790629011865795</v>
      </c>
      <c r="G72" s="2">
        <v>3.3318853350545101</v>
      </c>
      <c r="H72" s="5">
        <v>20.5625</v>
      </c>
      <c r="I72" s="5">
        <v>8.0379376114376093</v>
      </c>
      <c r="J72">
        <v>20</v>
      </c>
      <c r="K72" t="s">
        <v>57</v>
      </c>
      <c r="L72" s="2">
        <v>0.75606599474323699</v>
      </c>
      <c r="M72" s="2">
        <v>0.42486686032437598</v>
      </c>
      <c r="N72" s="2">
        <v>0.74291631978033501</v>
      </c>
      <c r="O72" s="2">
        <v>3.1055351414927799</v>
      </c>
      <c r="P72" s="5">
        <v>18.942810457516298</v>
      </c>
      <c r="Q72" s="5">
        <v>7.8816357068868896</v>
      </c>
      <c r="R72" s="5">
        <v>18</v>
      </c>
    </row>
    <row r="73" spans="1:18" x14ac:dyDescent="0.25">
      <c r="A73" t="s">
        <v>12</v>
      </c>
      <c r="B73" t="s">
        <v>32</v>
      </c>
      <c r="C73" t="s">
        <v>57</v>
      </c>
      <c r="D73" s="2">
        <v>0.76422136981686395</v>
      </c>
      <c r="E73" s="2">
        <v>0.50308641975308599</v>
      </c>
      <c r="F73" s="2">
        <v>0.69993764111580403</v>
      </c>
      <c r="G73" s="2">
        <v>2.97340721655226</v>
      </c>
      <c r="H73" s="5">
        <v>23.1666666666666</v>
      </c>
      <c r="I73" s="5">
        <v>6.0891165631003696</v>
      </c>
      <c r="J73">
        <v>27.5</v>
      </c>
      <c r="K73" t="s">
        <v>57</v>
      </c>
      <c r="L73" s="2">
        <v>0.74113097223790103</v>
      </c>
      <c r="M73" s="2">
        <v>0.43004115226337303</v>
      </c>
      <c r="N73" s="2">
        <v>0.69977909078688305</v>
      </c>
      <c r="O73" s="2">
        <v>2.6897708180711399</v>
      </c>
      <c r="P73" s="5">
        <v>19.2222222222222</v>
      </c>
      <c r="Q73" s="5">
        <v>5.0820821199930997</v>
      </c>
      <c r="R73" s="5">
        <v>18</v>
      </c>
    </row>
    <row r="74" spans="1:18" x14ac:dyDescent="0.25">
      <c r="A74" t="s">
        <v>12</v>
      </c>
      <c r="B74" t="s">
        <v>33</v>
      </c>
      <c r="C74" t="s">
        <v>57</v>
      </c>
      <c r="D74" s="2">
        <v>0.66102445079128702</v>
      </c>
      <c r="E74" s="2">
        <v>0.48659755770263002</v>
      </c>
      <c r="F74" s="2">
        <v>0.62934065668885797</v>
      </c>
      <c r="G74" s="2">
        <v>1.8617609006143401</v>
      </c>
      <c r="H74" s="5">
        <v>22.276268115941999</v>
      </c>
      <c r="I74" s="5">
        <v>5.42309507402652</v>
      </c>
      <c r="J74">
        <v>26</v>
      </c>
      <c r="K74" t="s">
        <v>57</v>
      </c>
      <c r="L74" s="2">
        <v>0.47091069127417901</v>
      </c>
      <c r="M74" s="2">
        <v>0.28271604938271599</v>
      </c>
      <c r="N74" s="2">
        <v>0.63780552246142197</v>
      </c>
      <c r="O74" s="2">
        <v>1.2285478681719399</v>
      </c>
      <c r="P74" s="5">
        <v>11.2666666666666</v>
      </c>
      <c r="Q74" s="5">
        <v>3.6673293497133601</v>
      </c>
      <c r="R74" s="5">
        <v>9</v>
      </c>
    </row>
    <row r="75" spans="1:18" x14ac:dyDescent="0.25">
      <c r="A75" t="s">
        <v>13</v>
      </c>
      <c r="B75" t="s">
        <v>11</v>
      </c>
      <c r="C75" t="s">
        <v>57</v>
      </c>
      <c r="D75" s="2">
        <v>0.72403506920975702</v>
      </c>
      <c r="E75" s="2">
        <v>0.38621399176954702</v>
      </c>
      <c r="F75" s="2">
        <v>0.70409895290603297</v>
      </c>
      <c r="G75" s="2">
        <v>2.5362350295936502</v>
      </c>
      <c r="H75" s="5">
        <v>16.855555555555501</v>
      </c>
      <c r="I75" s="5">
        <v>4.1006766277985403</v>
      </c>
      <c r="J75">
        <v>20</v>
      </c>
      <c r="K75" t="s">
        <v>57</v>
      </c>
      <c r="L75" s="2">
        <v>0.70911202432924303</v>
      </c>
      <c r="M75" s="2">
        <v>0.37754629629629599</v>
      </c>
      <c r="N75" s="2">
        <v>0.69881124892206303</v>
      </c>
      <c r="O75" s="2">
        <v>2.3998047935308802</v>
      </c>
      <c r="P75" s="5">
        <v>16.387499999999999</v>
      </c>
      <c r="Q75" s="5">
        <v>4.0984348868982297</v>
      </c>
      <c r="R75" s="5">
        <v>19</v>
      </c>
    </row>
    <row r="76" spans="1:18" x14ac:dyDescent="0.25">
      <c r="A76" t="s">
        <v>13</v>
      </c>
      <c r="B76" t="s">
        <v>29</v>
      </c>
      <c r="C76" t="s">
        <v>57</v>
      </c>
      <c r="D76" s="2">
        <v>0.68018800543666003</v>
      </c>
      <c r="E76" s="2">
        <v>0.47605363984674298</v>
      </c>
      <c r="F76" s="2">
        <v>0.63247551546769498</v>
      </c>
      <c r="G76" s="2">
        <v>1.97540705015399</v>
      </c>
      <c r="H76" s="5">
        <v>21.7068965517241</v>
      </c>
      <c r="I76" s="5">
        <v>4.3479359556010202</v>
      </c>
      <c r="J76">
        <v>28</v>
      </c>
      <c r="K76" t="s">
        <v>57</v>
      </c>
      <c r="L76" s="2">
        <v>0.483743519983246</v>
      </c>
      <c r="M76" s="2">
        <v>0.39757834757834698</v>
      </c>
      <c r="N76" s="2">
        <v>0.54305891952013596</v>
      </c>
      <c r="O76" s="2">
        <v>1.04045546481524</v>
      </c>
      <c r="P76" s="5">
        <v>17.469230769230698</v>
      </c>
      <c r="Q76" s="5">
        <v>3.66896229933023</v>
      </c>
      <c r="R76" s="5">
        <v>14</v>
      </c>
    </row>
    <row r="77" spans="1:18" x14ac:dyDescent="0.25">
      <c r="A77" t="s">
        <v>13</v>
      </c>
      <c r="B77" t="s">
        <v>30</v>
      </c>
      <c r="C77" t="s">
        <v>57</v>
      </c>
      <c r="D77" s="2">
        <v>0.72774205654319402</v>
      </c>
      <c r="E77" s="2">
        <v>0.39640365002683797</v>
      </c>
      <c r="F77" s="2">
        <v>0.70070090635951998</v>
      </c>
      <c r="G77" s="2">
        <v>2.5824868839800601</v>
      </c>
      <c r="H77" s="5">
        <v>17.405797101449199</v>
      </c>
      <c r="I77" s="5">
        <v>34.384550277277398</v>
      </c>
      <c r="J77">
        <v>24</v>
      </c>
      <c r="K77" t="s">
        <v>57</v>
      </c>
      <c r="L77" s="2">
        <v>0.72500896352728705</v>
      </c>
      <c r="M77" s="2">
        <v>0.349858906525573</v>
      </c>
      <c r="N77" s="2">
        <v>0.70647491818450403</v>
      </c>
      <c r="O77" s="2">
        <v>2.5775519141246099</v>
      </c>
      <c r="P77" s="5">
        <v>14.892380952380901</v>
      </c>
      <c r="Q77" s="5">
        <v>16.0382168544484</v>
      </c>
      <c r="R77" s="5">
        <v>21</v>
      </c>
    </row>
    <row r="78" spans="1:18" x14ac:dyDescent="0.25">
      <c r="A78" t="s">
        <v>13</v>
      </c>
      <c r="B78" t="s">
        <v>31</v>
      </c>
      <c r="C78" t="s">
        <v>57</v>
      </c>
      <c r="D78" s="2">
        <v>0.73157531762951</v>
      </c>
      <c r="E78" s="2">
        <v>0.32291666666666602</v>
      </c>
      <c r="F78" s="2">
        <v>0.73907726402374196</v>
      </c>
      <c r="G78" s="2">
        <v>2.82334326440983</v>
      </c>
      <c r="H78" s="5">
        <v>13.4375</v>
      </c>
      <c r="I78" s="5">
        <v>6.1597162222424604</v>
      </c>
      <c r="J78">
        <v>16</v>
      </c>
      <c r="K78" t="s">
        <v>57</v>
      </c>
      <c r="L78" s="2">
        <v>0.72334188504138597</v>
      </c>
      <c r="M78" s="2">
        <v>0.321682946682946</v>
      </c>
      <c r="N78" s="2">
        <v>0.73649294789220898</v>
      </c>
      <c r="O78" s="2">
        <v>2.7487636353590701</v>
      </c>
      <c r="P78" s="5">
        <v>13.370879120879099</v>
      </c>
      <c r="Q78" s="5">
        <v>5.7580903645693402</v>
      </c>
      <c r="R78" s="5">
        <v>15</v>
      </c>
    </row>
    <row r="79" spans="1:18" x14ac:dyDescent="0.25">
      <c r="A79" t="s">
        <v>13</v>
      </c>
      <c r="B79" t="s">
        <v>32</v>
      </c>
      <c r="C79" t="s">
        <v>57</v>
      </c>
      <c r="D79" s="2">
        <v>0.76566837517325004</v>
      </c>
      <c r="E79" s="2">
        <v>0.47936081242532802</v>
      </c>
      <c r="F79" s="2">
        <v>0.70400116821005998</v>
      </c>
      <c r="G79" s="2">
        <v>3.0129876176204098</v>
      </c>
      <c r="H79" s="5">
        <v>21.8854838709677</v>
      </c>
      <c r="I79" s="5">
        <v>6.6322142337148504</v>
      </c>
      <c r="J79">
        <v>31</v>
      </c>
      <c r="K79" t="s">
        <v>57</v>
      </c>
      <c r="L79" s="2">
        <v>0.72803669339436605</v>
      </c>
      <c r="M79" s="2">
        <v>0.34547325102880599</v>
      </c>
      <c r="N79" s="2">
        <v>0.70114713989173205</v>
      </c>
      <c r="O79" s="2">
        <v>2.5774398412094701</v>
      </c>
      <c r="P79" s="5">
        <v>14.6555555555555</v>
      </c>
      <c r="Q79" s="5">
        <v>4.4991029263954596</v>
      </c>
      <c r="R79" s="5">
        <v>17</v>
      </c>
    </row>
    <row r="80" spans="1:18" x14ac:dyDescent="0.25">
      <c r="A80" t="s">
        <v>13</v>
      </c>
      <c r="B80" t="s">
        <v>33</v>
      </c>
      <c r="C80" t="s">
        <v>57</v>
      </c>
      <c r="D80" s="2">
        <v>0.54035277524938996</v>
      </c>
      <c r="E80" s="2">
        <v>0.44491890959282299</v>
      </c>
      <c r="F80" s="2">
        <v>0.60727478276131897</v>
      </c>
      <c r="G80" s="2">
        <v>1.30473496071703</v>
      </c>
      <c r="H80" s="5">
        <v>20.025621118012399</v>
      </c>
      <c r="I80" s="5">
        <v>6.4477369962116402</v>
      </c>
      <c r="J80">
        <v>27</v>
      </c>
      <c r="K80" t="s">
        <v>57</v>
      </c>
      <c r="L80" s="2">
        <v>0.41059757399861002</v>
      </c>
      <c r="M80" s="2">
        <v>0.241769547325103</v>
      </c>
      <c r="N80" s="2">
        <v>0.61631115056505004</v>
      </c>
      <c r="O80" s="2">
        <v>1.04695826833477</v>
      </c>
      <c r="P80" s="5">
        <v>9.05555555555555</v>
      </c>
      <c r="Q80" s="5">
        <v>3.6083466755559099</v>
      </c>
      <c r="R80" s="5">
        <v>8</v>
      </c>
    </row>
    <row r="81" spans="1:18" x14ac:dyDescent="0.25">
      <c r="A81" t="s">
        <v>23</v>
      </c>
      <c r="B81" t="s">
        <v>11</v>
      </c>
      <c r="C81" t="s">
        <v>57</v>
      </c>
      <c r="D81" s="2">
        <v>0.770528953743298</v>
      </c>
      <c r="E81" s="2">
        <v>0.46482838149504802</v>
      </c>
      <c r="F81" s="2">
        <v>0.69824007549230704</v>
      </c>
      <c r="G81" s="2">
        <v>3.0082140339371302</v>
      </c>
      <c r="H81" s="5">
        <v>21.100732600732599</v>
      </c>
      <c r="I81" s="5">
        <v>6.0595032886232696</v>
      </c>
      <c r="J81">
        <v>23</v>
      </c>
      <c r="K81" t="s">
        <v>57</v>
      </c>
      <c r="L81" s="2">
        <v>0.753798555870408</v>
      </c>
      <c r="M81" s="2">
        <v>0.44785014899957398</v>
      </c>
      <c r="N81" s="2">
        <v>0.69296764933431898</v>
      </c>
      <c r="O81" s="2">
        <v>2.79031372880414</v>
      </c>
      <c r="P81" s="5">
        <v>20.183908045976999</v>
      </c>
      <c r="Q81" s="5">
        <v>6.0330298041267598</v>
      </c>
      <c r="R81" s="5">
        <v>21</v>
      </c>
    </row>
    <row r="82" spans="1:18" x14ac:dyDescent="0.25">
      <c r="A82" t="s">
        <v>23</v>
      </c>
      <c r="B82" t="s">
        <v>29</v>
      </c>
      <c r="C82" t="s">
        <v>57</v>
      </c>
      <c r="D82" s="2">
        <v>0.70792163679119002</v>
      </c>
      <c r="E82" s="2">
        <v>0.48765432098765299</v>
      </c>
      <c r="F82" s="2">
        <v>0.62854483299199604</v>
      </c>
      <c r="G82" s="2">
        <v>2.1653981330681402</v>
      </c>
      <c r="H82" s="5">
        <v>22.3333333333333</v>
      </c>
      <c r="I82" s="5">
        <v>9.0751726588647692</v>
      </c>
      <c r="J82">
        <v>34.5</v>
      </c>
      <c r="K82" t="s">
        <v>57</v>
      </c>
      <c r="L82" s="2">
        <v>0.47854083006131598</v>
      </c>
      <c r="M82" s="2">
        <v>0.38238536155202801</v>
      </c>
      <c r="N82" s="2">
        <v>0.53250768190449005</v>
      </c>
      <c r="O82" s="2">
        <v>0.99867031205986401</v>
      </c>
      <c r="P82" s="5">
        <v>16.648809523809501</v>
      </c>
      <c r="Q82" s="5">
        <v>5.9476208306434302</v>
      </c>
      <c r="R82" s="5">
        <v>14</v>
      </c>
    </row>
    <row r="83" spans="1:18" x14ac:dyDescent="0.25">
      <c r="A83" t="s">
        <v>23</v>
      </c>
      <c r="B83" t="s">
        <v>30</v>
      </c>
      <c r="C83" t="s">
        <v>57</v>
      </c>
      <c r="D83" s="2">
        <v>0.748747664640806</v>
      </c>
      <c r="E83" s="2">
        <v>0.34685516718764797</v>
      </c>
      <c r="F83" s="2">
        <v>0.70242874250704301</v>
      </c>
      <c r="G83" s="2">
        <v>2.8175017580133899</v>
      </c>
      <c r="H83" s="5">
        <v>14.7301790281329</v>
      </c>
      <c r="I83" s="5">
        <v>38.873530574938997</v>
      </c>
      <c r="J83">
        <v>20</v>
      </c>
      <c r="K83" t="s">
        <v>57</v>
      </c>
      <c r="L83" s="2">
        <v>0.74792704466912596</v>
      </c>
      <c r="M83" s="2">
        <v>0.33011831275720099</v>
      </c>
      <c r="N83" s="2">
        <v>0.70724565711338805</v>
      </c>
      <c r="O83" s="2">
        <v>2.8026540424177302</v>
      </c>
      <c r="P83" s="5">
        <v>13.8263888888889</v>
      </c>
      <c r="Q83" s="5">
        <v>33.538767699832697</v>
      </c>
      <c r="R83" s="5">
        <v>17</v>
      </c>
    </row>
    <row r="84" spans="1:18" x14ac:dyDescent="0.25">
      <c r="A84" t="s">
        <v>23</v>
      </c>
      <c r="B84" t="s">
        <v>31</v>
      </c>
      <c r="C84" t="s">
        <v>57</v>
      </c>
      <c r="D84" s="2">
        <v>0.78049076862280697</v>
      </c>
      <c r="E84" s="2">
        <v>0.328858024691357</v>
      </c>
      <c r="F84" s="2">
        <v>0.73186795388620396</v>
      </c>
      <c r="G84" s="2">
        <v>3.3805820911542401</v>
      </c>
      <c r="H84" s="5">
        <v>13.758333333333301</v>
      </c>
      <c r="I84" s="5">
        <v>107.99605215212399</v>
      </c>
      <c r="J84">
        <v>15.5</v>
      </c>
      <c r="K84" t="s">
        <v>57</v>
      </c>
      <c r="L84" s="2">
        <v>0.77347992911688301</v>
      </c>
      <c r="M84" s="2">
        <v>0.32975958414554801</v>
      </c>
      <c r="N84" s="2">
        <v>0.72652352638159101</v>
      </c>
      <c r="O84" s="2">
        <v>3.2360412673797501</v>
      </c>
      <c r="P84" s="5">
        <v>13.807017543859599</v>
      </c>
      <c r="Q84" s="5">
        <v>107.99605215212399</v>
      </c>
      <c r="R84" s="5">
        <v>15.5</v>
      </c>
    </row>
    <row r="85" spans="1:18" x14ac:dyDescent="0.25">
      <c r="A85" t="s">
        <v>23</v>
      </c>
      <c r="B85" t="s">
        <v>32</v>
      </c>
      <c r="C85" t="s">
        <v>57</v>
      </c>
      <c r="D85" s="2">
        <v>0.78913476024370699</v>
      </c>
      <c r="E85" s="2">
        <v>0.47993081648476099</v>
      </c>
      <c r="F85" s="2">
        <v>0.69997058810648805</v>
      </c>
      <c r="G85" s="2">
        <v>3.2941306939270798</v>
      </c>
      <c r="H85" s="5">
        <v>21.916264090177101</v>
      </c>
      <c r="I85" s="5">
        <v>384.50436557028701</v>
      </c>
      <c r="J85">
        <v>31</v>
      </c>
      <c r="K85" t="s">
        <v>57</v>
      </c>
      <c r="L85" s="2">
        <v>0.75763292778444202</v>
      </c>
      <c r="M85" s="2">
        <v>0.31960631960632002</v>
      </c>
      <c r="N85" s="2">
        <v>0.69352543403335998</v>
      </c>
      <c r="O85" s="2">
        <v>2.8694567252368501</v>
      </c>
      <c r="P85" s="5">
        <v>13.258741258741299</v>
      </c>
      <c r="Q85" s="5">
        <v>186.675842274774</v>
      </c>
      <c r="R85" s="5">
        <v>13</v>
      </c>
    </row>
    <row r="86" spans="1:18" x14ac:dyDescent="0.25">
      <c r="A86" t="s">
        <v>23</v>
      </c>
      <c r="B86" t="s">
        <v>33</v>
      </c>
      <c r="C86" t="s">
        <v>57</v>
      </c>
      <c r="D86" s="2">
        <v>0.50346906853948303</v>
      </c>
      <c r="E86" s="2">
        <v>0.46710336587978302</v>
      </c>
      <c r="F86" s="2">
        <v>0.46194202791205702</v>
      </c>
      <c r="G86" s="2">
        <v>0.93424174488352296</v>
      </c>
      <c r="H86" s="5">
        <v>21.223581757508299</v>
      </c>
      <c r="I86" s="5">
        <v>261.96810814486298</v>
      </c>
      <c r="J86">
        <v>30</v>
      </c>
      <c r="K86" t="s">
        <v>57</v>
      </c>
      <c r="L86" s="2">
        <v>0.29534126839605901</v>
      </c>
      <c r="M86" s="2">
        <v>0.20679012345678999</v>
      </c>
      <c r="N86" s="2">
        <v>0.40768770102534002</v>
      </c>
      <c r="O86" s="2">
        <v>0.582050039885739</v>
      </c>
      <c r="P86" s="5">
        <v>7.1666666666666599</v>
      </c>
      <c r="Q86" s="5">
        <v>4.0882889722826903</v>
      </c>
      <c r="R86" s="5">
        <v>5</v>
      </c>
    </row>
    <row r="87" spans="1:18" x14ac:dyDescent="0.25">
      <c r="A87" t="s">
        <v>20</v>
      </c>
      <c r="B87" t="s">
        <v>11</v>
      </c>
      <c r="C87" t="s">
        <v>57</v>
      </c>
      <c r="D87" s="2">
        <v>0.788236840889177</v>
      </c>
      <c r="E87" s="2">
        <v>0.48051373954599702</v>
      </c>
      <c r="F87" s="2">
        <v>0.70225032924999098</v>
      </c>
      <c r="G87" s="2">
        <v>3.3121558235180002</v>
      </c>
      <c r="H87" s="5">
        <v>21.947741935483801</v>
      </c>
      <c r="I87" s="5">
        <v>336.62624348947099</v>
      </c>
      <c r="J87">
        <v>29</v>
      </c>
      <c r="K87" t="s">
        <v>57</v>
      </c>
      <c r="L87" s="2">
        <v>0.77668620064975502</v>
      </c>
      <c r="M87" s="2">
        <v>0.466560768980123</v>
      </c>
      <c r="N87" s="2">
        <v>0.69730025149567798</v>
      </c>
      <c r="O87" s="2">
        <v>3.1375479780648101</v>
      </c>
      <c r="P87" s="5">
        <v>21.194281524926598</v>
      </c>
      <c r="Q87" s="5">
        <v>308.80294420594498</v>
      </c>
      <c r="R87" s="5">
        <v>26</v>
      </c>
    </row>
    <row r="88" spans="1:18" x14ac:dyDescent="0.25">
      <c r="A88" t="s">
        <v>20</v>
      </c>
      <c r="B88" t="s">
        <v>29</v>
      </c>
      <c r="C88" t="s">
        <v>57</v>
      </c>
      <c r="D88" s="2">
        <v>0.71166091409232002</v>
      </c>
      <c r="E88" s="2">
        <v>0.484429742242242</v>
      </c>
      <c r="F88" s="2">
        <v>0.635409734621041</v>
      </c>
      <c r="G88" s="2">
        <v>2.2141400274943099</v>
      </c>
      <c r="H88" s="5">
        <v>22.159206081081098</v>
      </c>
      <c r="I88" s="5">
        <v>154.497786216013</v>
      </c>
      <c r="J88">
        <v>32</v>
      </c>
      <c r="K88" t="s">
        <v>57</v>
      </c>
      <c r="L88" s="2">
        <v>0.56292072571212903</v>
      </c>
      <c r="M88" s="2">
        <v>0.40626780626780601</v>
      </c>
      <c r="N88" s="2">
        <v>0.58019119525637097</v>
      </c>
      <c r="O88" s="2">
        <v>1.3400481618178901</v>
      </c>
      <c r="P88" s="5">
        <v>17.9384615384615</v>
      </c>
      <c r="Q88" s="5">
        <v>85.714440033852995</v>
      </c>
      <c r="R88" s="5">
        <v>13.5</v>
      </c>
    </row>
    <row r="89" spans="1:18" x14ac:dyDescent="0.25">
      <c r="A89" t="s">
        <v>20</v>
      </c>
      <c r="B89" t="s">
        <v>30</v>
      </c>
      <c r="C89" t="s">
        <v>57</v>
      </c>
      <c r="D89" s="2">
        <v>0.77923629975870501</v>
      </c>
      <c r="E89" s="2">
        <v>0.42755228288633401</v>
      </c>
      <c r="F89" s="2">
        <v>0.70786593118500096</v>
      </c>
      <c r="G89" s="2">
        <v>3.1935172869707902</v>
      </c>
      <c r="H89" s="5">
        <v>19.087823275862</v>
      </c>
      <c r="I89" s="5">
        <v>320.04097319074998</v>
      </c>
      <c r="J89">
        <v>27</v>
      </c>
      <c r="K89" t="s">
        <v>57</v>
      </c>
      <c r="L89" s="2">
        <v>0.77829462308039199</v>
      </c>
      <c r="M89" s="2">
        <v>0.39785137701804302</v>
      </c>
      <c r="N89" s="2">
        <v>0.71196262615318595</v>
      </c>
      <c r="O89" s="2">
        <v>3.2054787163802101</v>
      </c>
      <c r="P89" s="5">
        <v>17.483974358974301</v>
      </c>
      <c r="Q89" s="5">
        <v>270.89785561547899</v>
      </c>
      <c r="R89" s="5">
        <v>24</v>
      </c>
    </row>
    <row r="90" spans="1:18" x14ac:dyDescent="0.25">
      <c r="A90" t="s">
        <v>20</v>
      </c>
      <c r="B90" t="s">
        <v>31</v>
      </c>
      <c r="C90" t="s">
        <v>57</v>
      </c>
      <c r="D90" s="2">
        <v>0.81567052811572105</v>
      </c>
      <c r="E90" s="2">
        <v>0.38213125406107801</v>
      </c>
      <c r="F90" s="2">
        <v>0.77558824428267703</v>
      </c>
      <c r="G90" s="2">
        <v>4.1870683548911698</v>
      </c>
      <c r="H90" s="5">
        <v>16.635087719298198</v>
      </c>
      <c r="I90" s="5">
        <v>240.242887360201</v>
      </c>
      <c r="J90">
        <v>17.5</v>
      </c>
      <c r="K90" t="s">
        <v>57</v>
      </c>
      <c r="L90" s="2">
        <v>0.79835043363928204</v>
      </c>
      <c r="M90" s="2">
        <v>0.35477582846003902</v>
      </c>
      <c r="N90" s="2">
        <v>0.77299489187281101</v>
      </c>
      <c r="O90" s="2">
        <v>3.7176274700412102</v>
      </c>
      <c r="P90" s="5">
        <v>15.157894736842</v>
      </c>
      <c r="Q90" s="5">
        <v>194.85016327394899</v>
      </c>
      <c r="R90" s="5">
        <v>16</v>
      </c>
    </row>
    <row r="91" spans="1:18" x14ac:dyDescent="0.25">
      <c r="A91" t="s">
        <v>20</v>
      </c>
      <c r="B91" t="s">
        <v>32</v>
      </c>
      <c r="C91" t="s">
        <v>57</v>
      </c>
      <c r="D91" s="2">
        <v>0.799437800801161</v>
      </c>
      <c r="E91" s="2">
        <v>0.48336685101391003</v>
      </c>
      <c r="F91" s="2">
        <v>0.71024247849922995</v>
      </c>
      <c r="G91" s="2">
        <v>3.5609396193711</v>
      </c>
      <c r="H91" s="5">
        <v>22.101809954751101</v>
      </c>
      <c r="I91" s="5">
        <v>400.31510965908302</v>
      </c>
      <c r="J91">
        <v>32</v>
      </c>
      <c r="K91" t="s">
        <v>57</v>
      </c>
      <c r="L91" s="2">
        <v>0.77650756435505996</v>
      </c>
      <c r="M91" s="2">
        <v>0.34645061728394999</v>
      </c>
      <c r="N91" s="2">
        <v>0.70486575624234804</v>
      </c>
      <c r="O91" s="2">
        <v>3.1648485934398498</v>
      </c>
      <c r="P91" s="5">
        <v>14.7083333333333</v>
      </c>
      <c r="Q91" s="5">
        <v>256.08180768185099</v>
      </c>
      <c r="R91" s="5">
        <v>17</v>
      </c>
    </row>
    <row r="92" spans="1:18" x14ac:dyDescent="0.25">
      <c r="A92" t="s">
        <v>20</v>
      </c>
      <c r="B92" t="s">
        <v>33</v>
      </c>
      <c r="C92" t="s">
        <v>57</v>
      </c>
      <c r="D92" s="2">
        <v>0.67174567847709699</v>
      </c>
      <c r="E92" s="2">
        <v>0.471981721981722</v>
      </c>
      <c r="F92" s="2">
        <v>0.63737188190224103</v>
      </c>
      <c r="G92" s="2">
        <v>1.9528539263140401</v>
      </c>
      <c r="H92" s="5">
        <v>21.4870129870129</v>
      </c>
      <c r="I92" s="5">
        <v>332.96145371239498</v>
      </c>
      <c r="J92">
        <v>30</v>
      </c>
      <c r="K92" t="s">
        <v>57</v>
      </c>
      <c r="L92" s="2">
        <v>0.52353872314599004</v>
      </c>
      <c r="M92" s="2">
        <v>0.30709876543209902</v>
      </c>
      <c r="N92" s="2">
        <v>0.644544450461216</v>
      </c>
      <c r="O92" s="2">
        <v>1.36592647587093</v>
      </c>
      <c r="P92" s="5">
        <v>12.5833333333333</v>
      </c>
      <c r="Q92" s="5">
        <v>87.178019116482005</v>
      </c>
      <c r="R92" s="5">
        <v>9</v>
      </c>
    </row>
    <row r="93" spans="1:18" x14ac:dyDescent="0.25">
      <c r="A93" t="s">
        <v>26</v>
      </c>
      <c r="B93" t="s">
        <v>11</v>
      </c>
      <c r="C93" t="s">
        <v>57</v>
      </c>
      <c r="D93" s="2">
        <v>0.76848974458855501</v>
      </c>
      <c r="E93" s="2">
        <v>0.690917107583773</v>
      </c>
      <c r="F93" s="2">
        <v>0.56192389529877895</v>
      </c>
      <c r="G93" s="2">
        <v>2.37930627010428</v>
      </c>
      <c r="H93" s="5">
        <v>33.309523809523697</v>
      </c>
      <c r="I93" s="5">
        <v>648.94756545249095</v>
      </c>
      <c r="J93">
        <v>9</v>
      </c>
      <c r="K93" t="s">
        <v>57</v>
      </c>
      <c r="L93" s="2">
        <v>0.765311661062686</v>
      </c>
      <c r="M93" s="2">
        <v>0.67792022792022699</v>
      </c>
      <c r="N93" s="2">
        <v>0.558771050314815</v>
      </c>
      <c r="O93" s="2">
        <v>2.3402672039032399</v>
      </c>
      <c r="P93" s="5">
        <v>32.607692307692297</v>
      </c>
      <c r="Q93" s="5">
        <v>648.51054481198298</v>
      </c>
      <c r="R93" s="5">
        <v>9</v>
      </c>
    </row>
    <row r="94" spans="1:18" x14ac:dyDescent="0.25">
      <c r="A94" t="s">
        <v>26</v>
      </c>
      <c r="B94" t="s">
        <v>29</v>
      </c>
      <c r="C94" t="s">
        <v>57</v>
      </c>
      <c r="D94" s="2">
        <v>0.71346173230560905</v>
      </c>
      <c r="E94" s="2">
        <v>0.686342592592592</v>
      </c>
      <c r="F94" s="2">
        <v>0.53956216316407402</v>
      </c>
      <c r="G94" s="2">
        <v>1.86870198823638</v>
      </c>
      <c r="H94" s="5">
        <v>33.0625</v>
      </c>
      <c r="I94" s="5">
        <v>573.97705110919003</v>
      </c>
      <c r="J94">
        <v>9</v>
      </c>
      <c r="K94" t="s">
        <v>57</v>
      </c>
      <c r="L94" s="2">
        <v>0.55207671587463703</v>
      </c>
      <c r="M94" s="2">
        <v>0.64219576719576699</v>
      </c>
      <c r="N94" s="2">
        <v>0.38328044009560802</v>
      </c>
      <c r="O94" s="2">
        <v>0.854125914002278</v>
      </c>
      <c r="P94" s="5">
        <v>30.678571428571399</v>
      </c>
      <c r="Q94" s="5">
        <v>560.86314912396097</v>
      </c>
      <c r="R94" s="5">
        <v>7</v>
      </c>
    </row>
    <row r="95" spans="1:18" x14ac:dyDescent="0.25">
      <c r="A95" t="s">
        <v>26</v>
      </c>
      <c r="B95" t="s">
        <v>30</v>
      </c>
      <c r="C95" t="s">
        <v>57</v>
      </c>
      <c r="D95" s="2">
        <v>0.80006429603983698</v>
      </c>
      <c r="E95" s="2">
        <v>0.68402777777777701</v>
      </c>
      <c r="F95" s="2">
        <v>0.59858212293161395</v>
      </c>
      <c r="G95" s="2">
        <v>2.9384703621299799</v>
      </c>
      <c r="H95" s="5">
        <v>32.9375</v>
      </c>
      <c r="I95" s="5">
        <v>592.71293457754302</v>
      </c>
      <c r="J95">
        <v>9</v>
      </c>
      <c r="K95" t="s">
        <v>57</v>
      </c>
      <c r="L95" s="2">
        <v>0.80493096158173505</v>
      </c>
      <c r="M95" s="2">
        <v>0.67355967078189305</v>
      </c>
      <c r="N95" s="2">
        <v>0.608527700003196</v>
      </c>
      <c r="O95" s="2">
        <v>3.01970579636553</v>
      </c>
      <c r="P95" s="5">
        <v>32.372222222222199</v>
      </c>
      <c r="Q95" s="5">
        <v>591.97633390768101</v>
      </c>
      <c r="R95" s="5">
        <v>8</v>
      </c>
    </row>
    <row r="96" spans="1:18" x14ac:dyDescent="0.25">
      <c r="A96" t="s">
        <v>26</v>
      </c>
      <c r="B96" t="s">
        <v>31</v>
      </c>
      <c r="C96" t="s">
        <v>57</v>
      </c>
      <c r="D96" s="2">
        <v>0.84389177548693295</v>
      </c>
      <c r="E96" s="2">
        <v>0.62757201646090499</v>
      </c>
      <c r="F96" s="2">
        <v>0.64687437687988603</v>
      </c>
      <c r="G96" s="2">
        <v>4.0970058900982496</v>
      </c>
      <c r="H96" s="5">
        <v>29.8888888888889</v>
      </c>
      <c r="I96" s="5">
        <v>558.29892206916998</v>
      </c>
      <c r="J96">
        <v>8</v>
      </c>
      <c r="K96" t="s">
        <v>57</v>
      </c>
      <c r="L96" s="2">
        <v>0.83885146009118705</v>
      </c>
      <c r="M96" s="2">
        <v>0.63065843621399098</v>
      </c>
      <c r="N96" s="2">
        <v>0.64093491489836596</v>
      </c>
      <c r="O96" s="2">
        <v>3.9404462270434402</v>
      </c>
      <c r="P96" s="5">
        <v>30.0555555555555</v>
      </c>
      <c r="Q96" s="5">
        <v>545.73571705895904</v>
      </c>
      <c r="R96" s="5">
        <v>8</v>
      </c>
    </row>
    <row r="97" spans="1:18" x14ac:dyDescent="0.25">
      <c r="A97" t="s">
        <v>26</v>
      </c>
      <c r="B97" t="s">
        <v>32</v>
      </c>
      <c r="C97" t="s">
        <v>57</v>
      </c>
      <c r="D97" s="2">
        <v>0.81115333482169605</v>
      </c>
      <c r="E97" s="2">
        <v>0.67695473251028804</v>
      </c>
      <c r="F97" s="2">
        <v>0.60101392251081598</v>
      </c>
      <c r="G97" s="2">
        <v>3.0981220005882402</v>
      </c>
      <c r="H97" s="5">
        <v>32.5555555555555</v>
      </c>
      <c r="I97" s="5">
        <v>646.38182482405</v>
      </c>
      <c r="J97">
        <v>9</v>
      </c>
      <c r="K97" t="s">
        <v>57</v>
      </c>
      <c r="L97" s="2">
        <v>0.80041474456823503</v>
      </c>
      <c r="M97" s="2">
        <v>0.63348765432098697</v>
      </c>
      <c r="N97" s="2">
        <v>0.60072804534614699</v>
      </c>
      <c r="O97" s="2">
        <v>2.9687064744232399</v>
      </c>
      <c r="P97" s="5">
        <v>30.2083333333333</v>
      </c>
      <c r="Q97" s="5">
        <v>639.33776448705703</v>
      </c>
      <c r="R97" s="5">
        <v>7</v>
      </c>
    </row>
    <row r="98" spans="1:18" x14ac:dyDescent="0.25">
      <c r="A98" t="s">
        <v>26</v>
      </c>
      <c r="B98" t="s">
        <v>33</v>
      </c>
      <c r="C98" t="s">
        <v>57</v>
      </c>
      <c r="D98" s="2">
        <v>0.69155970034813896</v>
      </c>
      <c r="E98" s="2">
        <v>0.68106995884773602</v>
      </c>
      <c r="F98" s="2">
        <v>0.45173752423531599</v>
      </c>
      <c r="G98" s="2">
        <v>1.48219366956942</v>
      </c>
      <c r="H98" s="5">
        <v>32.7777777777778</v>
      </c>
      <c r="I98" s="5">
        <v>600.894174221095</v>
      </c>
      <c r="J98">
        <v>8</v>
      </c>
      <c r="K98" t="s">
        <v>57</v>
      </c>
      <c r="L98" s="2">
        <v>0.65420610087688102</v>
      </c>
      <c r="M98" s="2">
        <v>0.66269841269841301</v>
      </c>
      <c r="N98" s="2">
        <v>0.44215296371569102</v>
      </c>
      <c r="O98" s="2">
        <v>1.34473554635512</v>
      </c>
      <c r="P98" s="5">
        <v>31.785714285714299</v>
      </c>
      <c r="Q98" s="5">
        <v>578.82060359868899</v>
      </c>
      <c r="R98" s="5">
        <v>6</v>
      </c>
    </row>
    <row r="99" spans="1:18" x14ac:dyDescent="0.25">
      <c r="A99" t="s">
        <v>21</v>
      </c>
      <c r="B99" t="s">
        <v>11</v>
      </c>
      <c r="C99" t="s">
        <v>57</v>
      </c>
      <c r="D99" s="2">
        <v>0.76508704450727305</v>
      </c>
      <c r="E99" s="2">
        <v>0.43921095008051497</v>
      </c>
      <c r="F99" s="2">
        <v>0.70041136923797598</v>
      </c>
      <c r="G99" s="2">
        <v>3.0016147672917102</v>
      </c>
      <c r="H99" s="5">
        <v>19.7173913043478</v>
      </c>
      <c r="I99" s="5">
        <v>6.26164412972253</v>
      </c>
      <c r="J99">
        <v>21.5</v>
      </c>
      <c r="K99" t="s">
        <v>57</v>
      </c>
      <c r="L99" s="2">
        <v>0.75295465897210501</v>
      </c>
      <c r="M99" s="2">
        <v>0.41817480359147002</v>
      </c>
      <c r="N99" s="2">
        <v>0.69575667095749005</v>
      </c>
      <c r="O99" s="2">
        <v>2.8383063757970199</v>
      </c>
      <c r="P99" s="5">
        <v>18.581439393939299</v>
      </c>
      <c r="Q99" s="5">
        <v>6.2043309383176997</v>
      </c>
      <c r="R99" s="5">
        <v>20</v>
      </c>
    </row>
    <row r="100" spans="1:18" x14ac:dyDescent="0.25">
      <c r="A100" t="s">
        <v>21</v>
      </c>
      <c r="B100" t="s">
        <v>29</v>
      </c>
      <c r="C100" t="s">
        <v>57</v>
      </c>
      <c r="D100" s="2">
        <v>0.70388402206616796</v>
      </c>
      <c r="E100" s="2">
        <v>0.47996031746031698</v>
      </c>
      <c r="F100" s="2">
        <v>0.629364656548555</v>
      </c>
      <c r="G100" s="2">
        <v>2.1305583256099099</v>
      </c>
      <c r="H100" s="5">
        <v>21.917857142857098</v>
      </c>
      <c r="I100" s="5">
        <v>7.8131022850849998</v>
      </c>
      <c r="J100">
        <v>28.5</v>
      </c>
      <c r="K100" t="s">
        <v>57</v>
      </c>
      <c r="L100" s="2">
        <v>0.483887669011837</v>
      </c>
      <c r="M100" s="2">
        <v>0.36697530864197497</v>
      </c>
      <c r="N100" s="2">
        <v>0.52327342586254</v>
      </c>
      <c r="O100" s="2">
        <v>1.0110028012688199</v>
      </c>
      <c r="P100" s="5">
        <v>15.816666666666601</v>
      </c>
      <c r="Q100" s="5">
        <v>5.1954152730590897</v>
      </c>
      <c r="R100" s="5">
        <v>12</v>
      </c>
    </row>
    <row r="101" spans="1:18" x14ac:dyDescent="0.25">
      <c r="A101" t="s">
        <v>21</v>
      </c>
      <c r="B101" t="s">
        <v>30</v>
      </c>
      <c r="C101" t="s">
        <v>57</v>
      </c>
      <c r="D101" s="2">
        <v>0.75448905168074898</v>
      </c>
      <c r="E101" s="2">
        <v>0.36410400299289197</v>
      </c>
      <c r="F101" s="2">
        <v>0.70331438005381897</v>
      </c>
      <c r="G101" s="2">
        <v>2.8601468322437702</v>
      </c>
      <c r="H101" s="5">
        <v>15.6616161616161</v>
      </c>
      <c r="I101" s="5">
        <v>51.252312323649797</v>
      </c>
      <c r="J101">
        <v>21</v>
      </c>
      <c r="K101" t="s">
        <v>57</v>
      </c>
      <c r="L101" s="2">
        <v>0.74772380267390204</v>
      </c>
      <c r="M101" s="2">
        <v>0.324911816578483</v>
      </c>
      <c r="N101" s="2">
        <v>0.70816198102989403</v>
      </c>
      <c r="O101" s="2">
        <v>2.8163049941258498</v>
      </c>
      <c r="P101" s="5">
        <v>13.5452380952381</v>
      </c>
      <c r="Q101" s="5">
        <v>22.165303422230799</v>
      </c>
      <c r="R101" s="5">
        <v>17.5</v>
      </c>
    </row>
    <row r="102" spans="1:18" x14ac:dyDescent="0.25">
      <c r="A102" t="s">
        <v>21</v>
      </c>
      <c r="B102" t="s">
        <v>31</v>
      </c>
      <c r="C102" t="s">
        <v>57</v>
      </c>
      <c r="D102" s="2">
        <v>0.74729164858099695</v>
      </c>
      <c r="E102" s="2">
        <v>0.28964862298195598</v>
      </c>
      <c r="F102" s="2">
        <v>0.72090627520602102</v>
      </c>
      <c r="G102" s="2">
        <v>2.8519183464443199</v>
      </c>
      <c r="H102" s="5">
        <v>11.6410256410256</v>
      </c>
      <c r="I102" s="5">
        <v>8.9030602436477899</v>
      </c>
      <c r="J102">
        <v>13</v>
      </c>
      <c r="K102" t="s">
        <v>57</v>
      </c>
      <c r="L102" s="2">
        <v>0.73000634746455295</v>
      </c>
      <c r="M102" s="2">
        <v>0.28913421968977498</v>
      </c>
      <c r="N102" s="2">
        <v>0.71779952996585294</v>
      </c>
      <c r="O102" s="2">
        <v>2.6784781291327699</v>
      </c>
      <c r="P102" s="5">
        <v>11.6132478632478</v>
      </c>
      <c r="Q102" s="5">
        <v>8.6845824773768001</v>
      </c>
      <c r="R102" s="5">
        <v>12.5</v>
      </c>
    </row>
    <row r="103" spans="1:18" x14ac:dyDescent="0.25">
      <c r="A103" t="s">
        <v>21</v>
      </c>
      <c r="B103" t="s">
        <v>32</v>
      </c>
      <c r="C103" t="s">
        <v>57</v>
      </c>
      <c r="D103" s="2">
        <v>0.79178163228387899</v>
      </c>
      <c r="E103" s="2">
        <v>0.48465608465608401</v>
      </c>
      <c r="F103" s="2">
        <v>0.69962557796783997</v>
      </c>
      <c r="G103" s="2">
        <v>3.40097228575834</v>
      </c>
      <c r="H103" s="5">
        <v>22.1714285714285</v>
      </c>
      <c r="I103" s="5">
        <v>297.45539411509702</v>
      </c>
      <c r="J103">
        <v>30</v>
      </c>
      <c r="K103" t="s">
        <v>57</v>
      </c>
      <c r="L103" s="2">
        <v>0.767091429989327</v>
      </c>
      <c r="M103" s="2">
        <v>0.31604938271604899</v>
      </c>
      <c r="N103" s="2">
        <v>0.69629741676359802</v>
      </c>
      <c r="O103" s="2">
        <v>3.0071839785980798</v>
      </c>
      <c r="P103" s="5">
        <v>13.066666666666601</v>
      </c>
      <c r="Q103" s="5">
        <v>122.34913402498</v>
      </c>
      <c r="R103" s="5">
        <v>14</v>
      </c>
    </row>
    <row r="104" spans="1:18" x14ac:dyDescent="0.25">
      <c r="A104" t="s">
        <v>21</v>
      </c>
      <c r="B104" t="s">
        <v>33</v>
      </c>
      <c r="C104" t="s">
        <v>57</v>
      </c>
      <c r="D104" s="2">
        <v>0.49466137034875002</v>
      </c>
      <c r="E104" s="2">
        <v>0.48016750171922601</v>
      </c>
      <c r="F104" s="2">
        <v>0.46788170407476398</v>
      </c>
      <c r="G104" s="2">
        <v>0.98098094161289096</v>
      </c>
      <c r="H104" s="5">
        <v>21.929045092838201</v>
      </c>
      <c r="I104" s="5">
        <v>118.82118338564401</v>
      </c>
      <c r="J104">
        <v>28</v>
      </c>
      <c r="K104" t="s">
        <v>57</v>
      </c>
      <c r="L104" s="2">
        <v>0.35052368129524097</v>
      </c>
      <c r="M104" s="2">
        <v>0.22376543209876501</v>
      </c>
      <c r="N104" s="2">
        <v>0.42616286173544798</v>
      </c>
      <c r="O104" s="2">
        <v>0.66021431833482602</v>
      </c>
      <c r="P104" s="5">
        <v>8.0833333333333304</v>
      </c>
      <c r="Q104" s="5">
        <v>4.4664327758730904</v>
      </c>
      <c r="R104" s="5">
        <v>6</v>
      </c>
    </row>
    <row r="105" spans="1:18" x14ac:dyDescent="0.25">
      <c r="A105" t="s">
        <v>17</v>
      </c>
      <c r="B105" t="s">
        <v>11</v>
      </c>
      <c r="C105" t="s">
        <v>57</v>
      </c>
      <c r="D105" s="2">
        <v>0.78432178322565504</v>
      </c>
      <c r="E105" s="2">
        <v>0.46815975519679198</v>
      </c>
      <c r="F105" s="2">
        <v>0.70516492196741798</v>
      </c>
      <c r="G105" s="2">
        <v>3.2513983634413099</v>
      </c>
      <c r="H105" s="5">
        <v>21.280626780626701</v>
      </c>
      <c r="I105" s="5">
        <v>192.39652608469001</v>
      </c>
      <c r="J105">
        <v>26</v>
      </c>
      <c r="K105" t="s">
        <v>57</v>
      </c>
      <c r="L105" s="2">
        <v>0.77382004823200601</v>
      </c>
      <c r="M105" s="2">
        <v>0.46038105413105401</v>
      </c>
      <c r="N105" s="2">
        <v>0.69985196815969197</v>
      </c>
      <c r="O105" s="2">
        <v>3.12632864369222</v>
      </c>
      <c r="P105" s="5">
        <v>20.860576923076898</v>
      </c>
      <c r="Q105" s="5">
        <v>197.99910005834201</v>
      </c>
      <c r="R105" s="5">
        <v>24</v>
      </c>
    </row>
    <row r="106" spans="1:18" x14ac:dyDescent="0.25">
      <c r="A106" t="s">
        <v>17</v>
      </c>
      <c r="B106" t="s">
        <v>29</v>
      </c>
      <c r="C106" t="s">
        <v>57</v>
      </c>
      <c r="D106" s="2">
        <v>0.711689708543773</v>
      </c>
      <c r="E106" s="2">
        <v>0.49492026748971102</v>
      </c>
      <c r="F106" s="2">
        <v>0.63674972376759797</v>
      </c>
      <c r="G106" s="2">
        <v>2.2234375328694198</v>
      </c>
      <c r="H106" s="5">
        <v>22.7256944444444</v>
      </c>
      <c r="I106" s="5">
        <v>100.126312073527</v>
      </c>
      <c r="J106">
        <v>31</v>
      </c>
      <c r="K106" t="s">
        <v>57</v>
      </c>
      <c r="L106" s="2">
        <v>0.55456421258722599</v>
      </c>
      <c r="M106" s="2">
        <v>0.40958605664488001</v>
      </c>
      <c r="N106" s="2">
        <v>0.58030218123307897</v>
      </c>
      <c r="O106" s="2">
        <v>1.3084290825659799</v>
      </c>
      <c r="P106" s="5">
        <v>18.117647058823501</v>
      </c>
      <c r="Q106" s="5">
        <v>24.552157282287698</v>
      </c>
      <c r="R106" s="5">
        <v>13</v>
      </c>
    </row>
    <row r="107" spans="1:18" x14ac:dyDescent="0.25">
      <c r="A107" t="s">
        <v>17</v>
      </c>
      <c r="B107" t="s">
        <v>30</v>
      </c>
      <c r="C107" t="s">
        <v>57</v>
      </c>
      <c r="D107" s="2">
        <v>0.77799226380892605</v>
      </c>
      <c r="E107" s="2">
        <v>0.43187526607066801</v>
      </c>
      <c r="F107" s="2">
        <v>0.70726566837206295</v>
      </c>
      <c r="G107" s="2">
        <v>3.1907126611611898</v>
      </c>
      <c r="H107" s="5">
        <v>19.321264367816099</v>
      </c>
      <c r="I107" s="5">
        <v>263.23369317256601</v>
      </c>
      <c r="J107">
        <v>27</v>
      </c>
      <c r="K107" t="s">
        <v>57</v>
      </c>
      <c r="L107" s="2">
        <v>0.77317323752427602</v>
      </c>
      <c r="M107" s="2">
        <v>0.39321658615136801</v>
      </c>
      <c r="N107" s="2">
        <v>0.71113353240632105</v>
      </c>
      <c r="O107" s="2">
        <v>3.13983688686077</v>
      </c>
      <c r="P107" s="5">
        <v>17.2336956521739</v>
      </c>
      <c r="Q107" s="5">
        <v>226.71835857814801</v>
      </c>
      <c r="R107" s="5">
        <v>22.5</v>
      </c>
    </row>
    <row r="108" spans="1:18" x14ac:dyDescent="0.25">
      <c r="A108" t="s">
        <v>17</v>
      </c>
      <c r="B108" t="s">
        <v>31</v>
      </c>
      <c r="C108" t="s">
        <v>57</v>
      </c>
      <c r="D108" s="2">
        <v>0.81343550109876805</v>
      </c>
      <c r="E108" s="2">
        <v>0.40777777777777802</v>
      </c>
      <c r="F108" s="2">
        <v>0.77472918903462396</v>
      </c>
      <c r="G108" s="2">
        <v>4.1556823034511599</v>
      </c>
      <c r="H108" s="5">
        <v>18.02</v>
      </c>
      <c r="I108" s="5">
        <v>211.520792059207</v>
      </c>
      <c r="J108">
        <v>19</v>
      </c>
      <c r="K108" t="s">
        <v>57</v>
      </c>
      <c r="L108" s="2">
        <v>0.80513521667315502</v>
      </c>
      <c r="M108" s="2">
        <v>0.40104166666666702</v>
      </c>
      <c r="N108" s="2">
        <v>0.77207782343443598</v>
      </c>
      <c r="O108" s="2">
        <v>3.9219337865515298</v>
      </c>
      <c r="P108" s="5">
        <v>17.65625</v>
      </c>
      <c r="Q108" s="5">
        <v>179.93188507523001</v>
      </c>
      <c r="R108" s="5">
        <v>18</v>
      </c>
    </row>
    <row r="109" spans="1:18" x14ac:dyDescent="0.25">
      <c r="A109" t="s">
        <v>17</v>
      </c>
      <c r="B109" t="s">
        <v>32</v>
      </c>
      <c r="C109" t="s">
        <v>57</v>
      </c>
      <c r="D109" s="2">
        <v>0.80373440281003805</v>
      </c>
      <c r="E109" s="2">
        <v>0.50472531354884298</v>
      </c>
      <c r="F109" s="2">
        <v>0.71066899964779395</v>
      </c>
      <c r="G109" s="2">
        <v>3.6246272496069198</v>
      </c>
      <c r="H109" s="5">
        <v>23.255166931637401</v>
      </c>
      <c r="I109" s="5">
        <v>387.945071395821</v>
      </c>
      <c r="J109">
        <v>33</v>
      </c>
      <c r="K109" t="s">
        <v>57</v>
      </c>
      <c r="L109" s="2">
        <v>0.77781941363680596</v>
      </c>
      <c r="M109" s="2">
        <v>0.361004273504273</v>
      </c>
      <c r="N109" s="2">
        <v>0.70170885202869604</v>
      </c>
      <c r="O109" s="2">
        <v>3.1554742572909702</v>
      </c>
      <c r="P109" s="5">
        <v>15.4942307692307</v>
      </c>
      <c r="Q109" s="5">
        <v>233.655684745505</v>
      </c>
      <c r="R109" s="5">
        <v>18</v>
      </c>
    </row>
    <row r="110" spans="1:18" x14ac:dyDescent="0.25">
      <c r="A110" t="s">
        <v>17</v>
      </c>
      <c r="B110" t="s">
        <v>33</v>
      </c>
      <c r="C110" t="s">
        <v>57</v>
      </c>
      <c r="D110" s="2">
        <v>0.656753522917633</v>
      </c>
      <c r="E110" s="2">
        <v>0.45568264342774101</v>
      </c>
      <c r="F110" s="2">
        <v>0.63579161477252499</v>
      </c>
      <c r="G110" s="2">
        <v>1.8792208713827701</v>
      </c>
      <c r="H110" s="5">
        <v>20.606862745097999</v>
      </c>
      <c r="I110" s="5">
        <v>246.411284691681</v>
      </c>
      <c r="J110">
        <v>28</v>
      </c>
      <c r="K110" t="s">
        <v>57</v>
      </c>
      <c r="L110" s="2">
        <v>0.55348174180713905</v>
      </c>
      <c r="M110" s="2">
        <v>0.30388374485596698</v>
      </c>
      <c r="N110" s="2">
        <v>0.64186010447353004</v>
      </c>
      <c r="O110" s="2">
        <v>1.4451840153433</v>
      </c>
      <c r="P110" s="5">
        <v>12.4097222222222</v>
      </c>
      <c r="Q110" s="5">
        <v>86.451088858458903</v>
      </c>
      <c r="R110" s="5">
        <v>9.5</v>
      </c>
    </row>
    <row r="111" spans="1:18" x14ac:dyDescent="0.25">
      <c r="A111" t="s">
        <v>28</v>
      </c>
      <c r="B111" t="s">
        <v>11</v>
      </c>
      <c r="C111" t="s">
        <v>56</v>
      </c>
      <c r="D111" s="2">
        <v>0.57834951055538297</v>
      </c>
      <c r="E111" s="2">
        <v>7.8089454586747195E-2</v>
      </c>
      <c r="F111" s="2">
        <v>0.68057398313776796</v>
      </c>
      <c r="G111" s="2">
        <v>1.56678812514778</v>
      </c>
      <c r="H111" s="5">
        <v>25.035714285714199</v>
      </c>
      <c r="I111" s="5">
        <v>55.426544924946199</v>
      </c>
      <c r="J111">
        <v>20.5</v>
      </c>
      <c r="K111" t="s">
        <v>56</v>
      </c>
      <c r="L111" s="2">
        <v>0.55858205327772603</v>
      </c>
      <c r="M111" s="2">
        <v>8.1593936995906904E-2</v>
      </c>
      <c r="N111" s="2">
        <v>0.66658734041356404</v>
      </c>
      <c r="O111" s="2">
        <v>1.51136752910549</v>
      </c>
      <c r="P111" s="5">
        <v>24.074898785425098</v>
      </c>
      <c r="Q111" s="5">
        <v>57.913965956606603</v>
      </c>
      <c r="R111" s="5">
        <v>15</v>
      </c>
    </row>
    <row r="112" spans="1:18" x14ac:dyDescent="0.25">
      <c r="A112" t="s">
        <v>28</v>
      </c>
      <c r="B112" t="s">
        <v>29</v>
      </c>
      <c r="C112" t="s">
        <v>56</v>
      </c>
      <c r="D112" s="2">
        <v>0.64182928329712596</v>
      </c>
      <c r="E112" s="2">
        <v>4.9999807210792099E-2</v>
      </c>
      <c r="F112" s="2">
        <v>0.762457314693333</v>
      </c>
      <c r="G112" s="2">
        <v>2.1294382400602498</v>
      </c>
      <c r="H112" s="5">
        <v>27.187165775400999</v>
      </c>
      <c r="I112" s="5">
        <v>35.488998806222298</v>
      </c>
      <c r="J112">
        <v>28</v>
      </c>
      <c r="K112" t="s">
        <v>56</v>
      </c>
      <c r="L112" s="2">
        <v>0.38567258630085199</v>
      </c>
      <c r="M112" s="2">
        <v>1.7823118527449E-2</v>
      </c>
      <c r="N112" s="2">
        <v>0.66757224936180004</v>
      </c>
      <c r="O112" s="2">
        <v>1.1003785917172499</v>
      </c>
      <c r="P112" s="5">
        <v>21.591666666666601</v>
      </c>
      <c r="Q112" s="5">
        <v>12.6505414206331</v>
      </c>
      <c r="R112" s="5">
        <v>11</v>
      </c>
    </row>
    <row r="113" spans="1:18" x14ac:dyDescent="0.25">
      <c r="A113" t="s">
        <v>28</v>
      </c>
      <c r="B113" t="s">
        <v>30</v>
      </c>
      <c r="C113" t="s">
        <v>56</v>
      </c>
      <c r="D113" s="2">
        <v>0.71986866664466098</v>
      </c>
      <c r="E113" s="2">
        <v>5.9870429778752003E-2</v>
      </c>
      <c r="F113" s="2">
        <v>0.84422038097320096</v>
      </c>
      <c r="G113" s="2">
        <v>3.0289372253534599</v>
      </c>
      <c r="H113" s="5">
        <v>26.136904761904798</v>
      </c>
      <c r="I113" s="5">
        <v>42.4949960704555</v>
      </c>
      <c r="J113">
        <v>23.5</v>
      </c>
      <c r="K113" t="s">
        <v>56</v>
      </c>
      <c r="L113" s="2">
        <v>0.71639356604184401</v>
      </c>
      <c r="M113" s="2">
        <v>6.3498573979801895E-2</v>
      </c>
      <c r="N113" s="2">
        <v>0.84711954800376899</v>
      </c>
      <c r="O113" s="2">
        <v>3.0025527954473898</v>
      </c>
      <c r="P113" s="5">
        <v>24.351966873706001</v>
      </c>
      <c r="Q113" s="5">
        <v>45.070190104245</v>
      </c>
      <c r="R113" s="5">
        <v>21</v>
      </c>
    </row>
    <row r="114" spans="1:18" x14ac:dyDescent="0.25">
      <c r="A114" t="s">
        <v>28</v>
      </c>
      <c r="B114" t="s">
        <v>31</v>
      </c>
      <c r="C114" t="s">
        <v>56</v>
      </c>
      <c r="D114" s="2">
        <v>0.72707021596959098</v>
      </c>
      <c r="E114" s="2">
        <v>5.7991361999700397E-2</v>
      </c>
      <c r="F114" s="2">
        <v>0.88776235600769104</v>
      </c>
      <c r="G114" s="2">
        <v>3.3478818309465201</v>
      </c>
      <c r="H114" s="5">
        <v>24.910535117056799</v>
      </c>
      <c r="I114" s="5">
        <v>41.1612662445296</v>
      </c>
      <c r="J114">
        <v>26.5</v>
      </c>
      <c r="K114" t="s">
        <v>56</v>
      </c>
      <c r="L114" s="2">
        <v>0.71523356368244795</v>
      </c>
      <c r="M114" s="2">
        <v>6.0274086212825199E-2</v>
      </c>
      <c r="N114" s="2">
        <v>0.88259078213681597</v>
      </c>
      <c r="O114" s="2">
        <v>3.1827435681381799</v>
      </c>
      <c r="P114" s="5">
        <v>24.873684210526299</v>
      </c>
      <c r="Q114" s="5">
        <v>42.781504429308796</v>
      </c>
      <c r="R114" s="5">
        <v>25.5</v>
      </c>
    </row>
    <row r="115" spans="1:18" x14ac:dyDescent="0.25">
      <c r="A115" t="s">
        <v>28</v>
      </c>
      <c r="B115" t="s">
        <v>32</v>
      </c>
      <c r="C115" t="s">
        <v>56</v>
      </c>
      <c r="D115" s="2">
        <v>0.69375909317714801</v>
      </c>
      <c r="E115" s="2">
        <v>9.8231415652962201E-2</v>
      </c>
      <c r="F115" s="2">
        <v>0.79512598750852503</v>
      </c>
      <c r="G115" s="2">
        <v>2.5677684923116701</v>
      </c>
      <c r="H115" s="5">
        <v>17.813131313131301</v>
      </c>
      <c r="I115" s="5">
        <v>69.722960693517095</v>
      </c>
      <c r="J115">
        <v>19</v>
      </c>
      <c r="K115" t="s">
        <v>56</v>
      </c>
      <c r="L115" s="2">
        <v>0.67500494861343996</v>
      </c>
      <c r="M115" s="2">
        <v>9.6382890217089401E-2</v>
      </c>
      <c r="N115" s="2">
        <v>0.79255404431117205</v>
      </c>
      <c r="O115" s="2">
        <v>2.4543948203160699</v>
      </c>
      <c r="P115" s="5">
        <v>15.25</v>
      </c>
      <c r="Q115" s="5">
        <v>68.410909294790898</v>
      </c>
      <c r="R115" s="5">
        <v>12</v>
      </c>
    </row>
    <row r="116" spans="1:18" x14ac:dyDescent="0.25">
      <c r="A116" t="s">
        <v>28</v>
      </c>
      <c r="B116" t="s">
        <v>33</v>
      </c>
      <c r="C116" t="s">
        <v>56</v>
      </c>
      <c r="D116" s="2">
        <v>0.43288003493111199</v>
      </c>
      <c r="E116" s="2">
        <v>7.4129661027798097E-2</v>
      </c>
      <c r="F116" s="2">
        <v>0.59682097216729502</v>
      </c>
      <c r="G116" s="2">
        <v>1.07301323068826</v>
      </c>
      <c r="H116" s="5">
        <v>22.696969696969699</v>
      </c>
      <c r="I116" s="5">
        <v>52.6159519101775</v>
      </c>
      <c r="J116">
        <v>22</v>
      </c>
      <c r="K116" t="s">
        <v>56</v>
      </c>
      <c r="L116" s="2">
        <v>0.290531419544233</v>
      </c>
      <c r="M116" s="2">
        <v>5.45975682234819E-3</v>
      </c>
      <c r="N116" s="2">
        <v>0.56808023222989301</v>
      </c>
      <c r="O116" s="2">
        <v>0.79500283228473501</v>
      </c>
      <c r="P116" s="5">
        <v>11.9</v>
      </c>
      <c r="Q116" s="5">
        <v>3.8752410091044598</v>
      </c>
      <c r="R116" s="5">
        <v>8</v>
      </c>
    </row>
    <row r="117" spans="1:18" x14ac:dyDescent="0.25">
      <c r="A117" t="s">
        <v>24</v>
      </c>
      <c r="B117" t="s">
        <v>11</v>
      </c>
      <c r="C117" t="s">
        <v>56</v>
      </c>
      <c r="D117" s="2">
        <v>0.72912750527020598</v>
      </c>
      <c r="E117" s="2">
        <v>9.8260421198967506E-3</v>
      </c>
      <c r="F117" s="2">
        <v>0.87306470970095196</v>
      </c>
      <c r="G117" s="2">
        <v>3.20799258082865</v>
      </c>
      <c r="H117" s="5">
        <v>21.454761904761899</v>
      </c>
      <c r="I117" s="5">
        <v>6.9743548328649601</v>
      </c>
      <c r="J117">
        <v>26</v>
      </c>
      <c r="K117" t="s">
        <v>56</v>
      </c>
      <c r="L117" s="2">
        <v>0.717814646402399</v>
      </c>
      <c r="M117" s="2">
        <v>9.8107030995726492E-3</v>
      </c>
      <c r="N117" s="2">
        <v>0.86988600188514098</v>
      </c>
      <c r="O117" s="2">
        <v>3.0567934676256199</v>
      </c>
      <c r="P117" s="5">
        <v>20.5178571428571</v>
      </c>
      <c r="Q117" s="5">
        <v>6.9634674614062</v>
      </c>
      <c r="R117" s="5">
        <v>23.5</v>
      </c>
    </row>
    <row r="118" spans="1:18" x14ac:dyDescent="0.25">
      <c r="A118" t="s">
        <v>24</v>
      </c>
      <c r="B118" t="s">
        <v>29</v>
      </c>
      <c r="C118" t="s">
        <v>56</v>
      </c>
      <c r="D118" s="2">
        <v>0.69190132742576904</v>
      </c>
      <c r="E118" s="2">
        <v>1.04638223945529E-2</v>
      </c>
      <c r="F118" s="2">
        <v>0.76996839342092604</v>
      </c>
      <c r="G118" s="2">
        <v>2.5168238383630399</v>
      </c>
      <c r="H118" s="5">
        <v>26.767948717948698</v>
      </c>
      <c r="I118" s="5">
        <v>7.4270402464403498</v>
      </c>
      <c r="J118">
        <v>27.5</v>
      </c>
      <c r="K118" t="s">
        <v>56</v>
      </c>
      <c r="L118" s="2">
        <v>0.46167673209661902</v>
      </c>
      <c r="M118" s="2">
        <v>6.7919001896927199E-3</v>
      </c>
      <c r="N118" s="2">
        <v>0.70085428110027503</v>
      </c>
      <c r="O118" s="2">
        <v>1.27997015568845</v>
      </c>
      <c r="P118" s="5">
        <v>16.822222222222202</v>
      </c>
      <c r="Q118" s="5">
        <v>4.82077334234119</v>
      </c>
      <c r="R118" s="5">
        <v>12</v>
      </c>
    </row>
    <row r="119" spans="1:18" x14ac:dyDescent="0.25">
      <c r="A119" t="s">
        <v>24</v>
      </c>
      <c r="B119" t="s">
        <v>30</v>
      </c>
      <c r="C119" t="s">
        <v>56</v>
      </c>
      <c r="D119" s="2">
        <v>0.75195964845076202</v>
      </c>
      <c r="E119" s="2">
        <v>1.5472718772981999E-2</v>
      </c>
      <c r="F119" s="2">
        <v>0.85276275817521796</v>
      </c>
      <c r="G119" s="2">
        <v>3.4487691298649499</v>
      </c>
      <c r="H119" s="5">
        <v>23.453703703703699</v>
      </c>
      <c r="I119" s="5">
        <v>10.982268306523601</v>
      </c>
      <c r="J119">
        <v>23</v>
      </c>
      <c r="K119" t="s">
        <v>56</v>
      </c>
      <c r="L119" s="2">
        <v>0.74855029401659401</v>
      </c>
      <c r="M119" s="2">
        <v>1.08931975616876E-2</v>
      </c>
      <c r="N119" s="2">
        <v>0.85344949308975604</v>
      </c>
      <c r="O119" s="2">
        <v>3.4051144812710801</v>
      </c>
      <c r="P119" s="5">
        <v>20.5416666666667</v>
      </c>
      <c r="Q119" s="5">
        <v>7.7318033174182297</v>
      </c>
      <c r="R119" s="5">
        <v>19</v>
      </c>
    </row>
    <row r="120" spans="1:18" x14ac:dyDescent="0.25">
      <c r="A120" t="s">
        <v>24</v>
      </c>
      <c r="B120" t="s">
        <v>31</v>
      </c>
      <c r="C120" t="s">
        <v>56</v>
      </c>
      <c r="D120" s="2">
        <v>0.73676123674996596</v>
      </c>
      <c r="E120" s="2">
        <v>1.69244177934696E-2</v>
      </c>
      <c r="F120" s="2">
        <v>0.89813847499339305</v>
      </c>
      <c r="G120" s="2">
        <v>3.3977251647561499</v>
      </c>
      <c r="H120" s="5">
        <v>16.043749999999999</v>
      </c>
      <c r="I120" s="5">
        <v>12.012659175589899</v>
      </c>
      <c r="J120">
        <v>18</v>
      </c>
      <c r="K120" t="s">
        <v>56</v>
      </c>
      <c r="L120" s="2">
        <v>0.72038562288278296</v>
      </c>
      <c r="M120" s="2">
        <v>1.3058784317051301E-2</v>
      </c>
      <c r="N120" s="2">
        <v>0.89188600884890201</v>
      </c>
      <c r="O120" s="2">
        <v>3.2602674783048</v>
      </c>
      <c r="P120" s="5">
        <v>15.375</v>
      </c>
      <c r="Q120" s="5">
        <v>9.2688993596462996</v>
      </c>
      <c r="R120" s="5">
        <v>17.5</v>
      </c>
    </row>
    <row r="121" spans="1:18" x14ac:dyDescent="0.25">
      <c r="A121" t="s">
        <v>24</v>
      </c>
      <c r="B121" t="s">
        <v>32</v>
      </c>
      <c r="C121" t="s">
        <v>56</v>
      </c>
      <c r="D121" s="2">
        <v>0.74739002005604105</v>
      </c>
      <c r="E121" s="2">
        <v>6.4469923945363994E-2</v>
      </c>
      <c r="F121" s="2">
        <v>0.82840535927807502</v>
      </c>
      <c r="G121" s="2">
        <v>3.2923539466484</v>
      </c>
      <c r="H121" s="5">
        <v>20.990384615384599</v>
      </c>
      <c r="I121" s="5">
        <v>45.759637517970603</v>
      </c>
      <c r="J121">
        <v>27</v>
      </c>
      <c r="K121" t="s">
        <v>56</v>
      </c>
      <c r="L121" s="2">
        <v>0.70342369871853105</v>
      </c>
      <c r="M121" s="2">
        <v>1.2904549486645401E-2</v>
      </c>
      <c r="N121" s="2">
        <v>0.81239459999043895</v>
      </c>
      <c r="O121" s="2">
        <v>2.7600621056524299</v>
      </c>
      <c r="P121" s="5">
        <v>12.815686274509799</v>
      </c>
      <c r="Q121" s="5">
        <v>9.1594261432981607</v>
      </c>
      <c r="R121" s="5">
        <v>14</v>
      </c>
    </row>
    <row r="122" spans="1:18" x14ac:dyDescent="0.25">
      <c r="A122" t="s">
        <v>24</v>
      </c>
      <c r="B122" t="s">
        <v>33</v>
      </c>
      <c r="C122" t="s">
        <v>56</v>
      </c>
      <c r="D122" s="2">
        <v>0.51370149698228595</v>
      </c>
      <c r="E122" s="2">
        <v>4.3233333428037299E-2</v>
      </c>
      <c r="F122" s="2">
        <v>0.72365651211039395</v>
      </c>
      <c r="G122" s="2">
        <v>1.34271156572351</v>
      </c>
      <c r="H122" s="5">
        <v>21.793572984749499</v>
      </c>
      <c r="I122" s="5">
        <v>30.686272687976398</v>
      </c>
      <c r="J122">
        <v>25</v>
      </c>
      <c r="K122" t="s">
        <v>56</v>
      </c>
      <c r="L122" s="2">
        <v>0.29075889169015001</v>
      </c>
      <c r="M122" s="2">
        <v>4.6719223606090802E-3</v>
      </c>
      <c r="N122" s="2">
        <v>0.73345699236885997</v>
      </c>
      <c r="O122" s="2">
        <v>1.09030073419833</v>
      </c>
      <c r="P122" s="5">
        <v>7.4285714285714297</v>
      </c>
      <c r="Q122" s="5">
        <v>3.31604972754038</v>
      </c>
      <c r="R122" s="5">
        <v>8</v>
      </c>
    </row>
    <row r="123" spans="1:18" x14ac:dyDescent="0.25">
      <c r="A123" t="s">
        <v>27</v>
      </c>
      <c r="B123" t="s">
        <v>11</v>
      </c>
      <c r="C123" t="s">
        <v>56</v>
      </c>
      <c r="D123" s="2">
        <v>0.620665954116283</v>
      </c>
      <c r="E123" s="2">
        <v>8.4096852922596305E-2</v>
      </c>
      <c r="F123" s="2">
        <v>0.78631901456952202</v>
      </c>
      <c r="G123" s="2">
        <v>2.0676535687150199</v>
      </c>
      <c r="H123" s="5">
        <v>17.95</v>
      </c>
      <c r="I123" s="5">
        <v>59.690492413196402</v>
      </c>
      <c r="J123">
        <v>20</v>
      </c>
      <c r="K123" t="s">
        <v>56</v>
      </c>
      <c r="L123" s="2">
        <v>0.61084245815643401</v>
      </c>
      <c r="M123" s="2">
        <v>8.2491982624210994E-2</v>
      </c>
      <c r="N123" s="2">
        <v>0.78631664536071999</v>
      </c>
      <c r="O123" s="2">
        <v>2.0339850497042602</v>
      </c>
      <c r="P123" s="5">
        <v>17.714285714285701</v>
      </c>
      <c r="Q123" s="5">
        <v>58.5513832189664</v>
      </c>
      <c r="R123" s="5">
        <v>16</v>
      </c>
    </row>
    <row r="124" spans="1:18" x14ac:dyDescent="0.25">
      <c r="A124" t="s">
        <v>27</v>
      </c>
      <c r="B124" t="s">
        <v>29</v>
      </c>
      <c r="C124" t="s">
        <v>56</v>
      </c>
      <c r="D124" s="2">
        <v>0.65918180372578405</v>
      </c>
      <c r="E124" s="2">
        <v>5.1861509073157397E-2</v>
      </c>
      <c r="F124" s="2">
        <v>0.77983730133942797</v>
      </c>
      <c r="G124" s="2">
        <v>2.3161870680255801</v>
      </c>
      <c r="H124" s="5">
        <v>24.738636363636299</v>
      </c>
      <c r="I124" s="5">
        <v>36.810402604690402</v>
      </c>
      <c r="J124">
        <v>29</v>
      </c>
      <c r="K124" t="s">
        <v>56</v>
      </c>
      <c r="L124" s="2">
        <v>0.47095678310425798</v>
      </c>
      <c r="M124" s="2">
        <v>6.4784088475556501E-2</v>
      </c>
      <c r="N124" s="2">
        <v>0.72208832825327995</v>
      </c>
      <c r="O124" s="2">
        <v>1.3612032980959701</v>
      </c>
      <c r="P124" s="5">
        <v>19.2121212121212</v>
      </c>
      <c r="Q124" s="5">
        <v>45.982626070505503</v>
      </c>
      <c r="R124" s="5">
        <v>12</v>
      </c>
    </row>
    <row r="125" spans="1:18" x14ac:dyDescent="0.25">
      <c r="A125" t="s">
        <v>27</v>
      </c>
      <c r="B125" t="s">
        <v>30</v>
      </c>
      <c r="C125" t="s">
        <v>56</v>
      </c>
      <c r="D125" s="2">
        <v>0.73556752596883002</v>
      </c>
      <c r="E125" s="2">
        <v>5.8124349468662601E-2</v>
      </c>
      <c r="F125" s="2">
        <v>0.84996366360086095</v>
      </c>
      <c r="G125" s="2">
        <v>3.2256824271589002</v>
      </c>
      <c r="H125" s="5">
        <v>21.429292929292899</v>
      </c>
      <c r="I125" s="5">
        <v>41.255658451030499</v>
      </c>
      <c r="J125">
        <v>25</v>
      </c>
      <c r="K125" t="s">
        <v>56</v>
      </c>
      <c r="L125" s="2">
        <v>0.73761482397780798</v>
      </c>
      <c r="M125" s="2">
        <v>6.0008280393231798E-2</v>
      </c>
      <c r="N125" s="2">
        <v>0.85240671121169298</v>
      </c>
      <c r="O125" s="2">
        <v>3.2504656983553</v>
      </c>
      <c r="P125" s="5">
        <v>20.693421052631599</v>
      </c>
      <c r="Q125" s="5">
        <v>42.592840053574903</v>
      </c>
      <c r="R125" s="5">
        <v>22</v>
      </c>
    </row>
    <row r="126" spans="1:18" x14ac:dyDescent="0.25">
      <c r="A126" t="s">
        <v>27</v>
      </c>
      <c r="B126" t="s">
        <v>31</v>
      </c>
      <c r="C126" t="s">
        <v>56</v>
      </c>
      <c r="D126" s="2">
        <v>0.75138783834090095</v>
      </c>
      <c r="E126" s="2">
        <v>6.50103989478477E-2</v>
      </c>
      <c r="F126" s="2">
        <v>0.941377484024564</v>
      </c>
      <c r="G126" s="2">
        <v>3.7957745601083501</v>
      </c>
      <c r="H126" s="5">
        <v>20.959821428571399</v>
      </c>
      <c r="I126" s="5">
        <v>46.143257331484598</v>
      </c>
      <c r="J126">
        <v>23.5</v>
      </c>
      <c r="K126" t="s">
        <v>56</v>
      </c>
      <c r="L126" s="2">
        <v>0.74565727379429603</v>
      </c>
      <c r="M126" s="2">
        <v>6.4081684973428102E-2</v>
      </c>
      <c r="N126" s="2">
        <v>0.938999787706015</v>
      </c>
      <c r="O126" s="2">
        <v>3.6181008119476901</v>
      </c>
      <c r="P126" s="5">
        <v>20.3533333333333</v>
      </c>
      <c r="Q126" s="5">
        <v>45.4840722072191</v>
      </c>
      <c r="R126" s="5">
        <v>22</v>
      </c>
    </row>
    <row r="127" spans="1:18" x14ac:dyDescent="0.25">
      <c r="A127" t="s">
        <v>27</v>
      </c>
      <c r="B127" t="s">
        <v>32</v>
      </c>
      <c r="C127" t="s">
        <v>56</v>
      </c>
      <c r="D127" s="2">
        <v>0.69195198724943996</v>
      </c>
      <c r="E127" s="2">
        <v>8.8412156678372794E-2</v>
      </c>
      <c r="F127" s="2">
        <v>0.79343236650259097</v>
      </c>
      <c r="G127" s="2">
        <v>2.629403424221</v>
      </c>
      <c r="H127" s="5">
        <v>14.6964285714285</v>
      </c>
      <c r="I127" s="5">
        <v>62.7534204199304</v>
      </c>
      <c r="J127">
        <v>17.5</v>
      </c>
      <c r="K127" t="s">
        <v>56</v>
      </c>
      <c r="L127" s="2">
        <v>0.69446184051582005</v>
      </c>
      <c r="M127" s="2">
        <v>9.94794485685251E-2</v>
      </c>
      <c r="N127" s="2">
        <v>0.79883586895585701</v>
      </c>
      <c r="O127" s="2">
        <v>2.5964172596806301</v>
      </c>
      <c r="P127" s="5">
        <v>13.05</v>
      </c>
      <c r="Q127" s="5">
        <v>70.608792882105604</v>
      </c>
      <c r="R127" s="5">
        <v>13.5</v>
      </c>
    </row>
    <row r="128" spans="1:18" x14ac:dyDescent="0.25">
      <c r="A128" t="s">
        <v>27</v>
      </c>
      <c r="B128" t="s">
        <v>33</v>
      </c>
      <c r="C128" t="s">
        <v>56</v>
      </c>
      <c r="D128" s="2">
        <v>0.49692521701839898</v>
      </c>
      <c r="E128" s="2">
        <v>7.8577708249988096E-2</v>
      </c>
      <c r="F128" s="2">
        <v>0.79817770367906904</v>
      </c>
      <c r="G128" s="2">
        <v>1.5782837841588799</v>
      </c>
      <c r="H128" s="5">
        <v>17.515151515151501</v>
      </c>
      <c r="I128" s="5">
        <v>55.773098934621402</v>
      </c>
      <c r="J128">
        <v>21</v>
      </c>
      <c r="K128" t="s">
        <v>56</v>
      </c>
      <c r="L128" s="2">
        <v>0.446523615843685</v>
      </c>
      <c r="M128" s="2">
        <v>4.5880909808334598E-2</v>
      </c>
      <c r="N128" s="2">
        <v>0.82197543859783595</v>
      </c>
      <c r="O128" s="2">
        <v>1.4869039911409101</v>
      </c>
      <c r="P128" s="5">
        <v>13.966666666666599</v>
      </c>
      <c r="Q128" s="5">
        <v>32.565476633776399</v>
      </c>
      <c r="R128" s="5">
        <v>13</v>
      </c>
    </row>
    <row r="129" spans="1:18" x14ac:dyDescent="0.25">
      <c r="A129" t="s">
        <v>19</v>
      </c>
      <c r="B129" t="s">
        <v>11</v>
      </c>
      <c r="C129" t="s">
        <v>56</v>
      </c>
      <c r="D129" s="2">
        <v>0.74245941030043605</v>
      </c>
      <c r="E129" s="2">
        <v>2.56133936958176E-2</v>
      </c>
      <c r="F129" s="2">
        <v>0.87587734983591004</v>
      </c>
      <c r="G129" s="2">
        <v>3.3800536934343901</v>
      </c>
      <c r="H129" s="5">
        <v>20.015625</v>
      </c>
      <c r="I129" s="5">
        <v>18.179944063823701</v>
      </c>
      <c r="J129">
        <v>28.5</v>
      </c>
      <c r="K129" t="s">
        <v>56</v>
      </c>
      <c r="L129" s="2">
        <v>0.72223786622179698</v>
      </c>
      <c r="M129" s="2">
        <v>3.8711236086007197E-2</v>
      </c>
      <c r="N129" s="2">
        <v>0.86984866076338996</v>
      </c>
      <c r="O129" s="2">
        <v>3.1535949688442302</v>
      </c>
      <c r="P129" s="5">
        <v>19.4444444444444</v>
      </c>
      <c r="Q129" s="5">
        <v>27.476566168582501</v>
      </c>
      <c r="R129" s="5">
        <v>26</v>
      </c>
    </row>
    <row r="130" spans="1:18" x14ac:dyDescent="0.25">
      <c r="A130" t="s">
        <v>19</v>
      </c>
      <c r="B130" t="s">
        <v>29</v>
      </c>
      <c r="C130" t="s">
        <v>56</v>
      </c>
      <c r="D130" s="2">
        <v>0.69822217909741102</v>
      </c>
      <c r="E130" s="2">
        <v>1.10144999620434E-2</v>
      </c>
      <c r="F130" s="2">
        <v>0.78254576866316705</v>
      </c>
      <c r="G130" s="2">
        <v>2.6045064045907198</v>
      </c>
      <c r="H130" s="5">
        <v>25.3028571428571</v>
      </c>
      <c r="I130" s="5">
        <v>7.8179016642232497</v>
      </c>
      <c r="J130">
        <v>29</v>
      </c>
      <c r="K130" t="s">
        <v>56</v>
      </c>
      <c r="L130" s="2">
        <v>0.46341109793239099</v>
      </c>
      <c r="M130" s="2">
        <v>6.2726262010669599E-3</v>
      </c>
      <c r="N130" s="2">
        <v>0.73321425362465797</v>
      </c>
      <c r="O130" s="2">
        <v>1.3651076504505599</v>
      </c>
      <c r="P130" s="5">
        <v>16.2777777777777</v>
      </c>
      <c r="Q130" s="5">
        <v>4.4522016419594301</v>
      </c>
      <c r="R130" s="5">
        <v>12</v>
      </c>
    </row>
    <row r="131" spans="1:18" x14ac:dyDescent="0.25">
      <c r="A131" t="s">
        <v>19</v>
      </c>
      <c r="B131" t="s">
        <v>30</v>
      </c>
      <c r="C131" t="s">
        <v>56</v>
      </c>
      <c r="D131" s="2">
        <v>0.75212621950646796</v>
      </c>
      <c r="E131" s="2">
        <v>5.2170764490300399E-2</v>
      </c>
      <c r="F131" s="2">
        <v>0.854110036536185</v>
      </c>
      <c r="G131" s="2">
        <v>3.4415993344285898</v>
      </c>
      <c r="H131" s="5">
        <v>21.814814814814799</v>
      </c>
      <c r="I131" s="5">
        <v>37.029906753647197</v>
      </c>
      <c r="J131">
        <v>23</v>
      </c>
      <c r="K131" t="s">
        <v>56</v>
      </c>
      <c r="L131" s="2">
        <v>0.75165655611156801</v>
      </c>
      <c r="M131" s="2">
        <v>5.9393637516445899E-2</v>
      </c>
      <c r="N131" s="2">
        <v>0.85602221668205902</v>
      </c>
      <c r="O131" s="2">
        <v>3.4145487491783499</v>
      </c>
      <c r="P131" s="5">
        <v>18.8888888888889</v>
      </c>
      <c r="Q131" s="5">
        <v>42.156577165029297</v>
      </c>
      <c r="R131" s="5">
        <v>21</v>
      </c>
    </row>
    <row r="132" spans="1:18" x14ac:dyDescent="0.25">
      <c r="A132" t="s">
        <v>19</v>
      </c>
      <c r="B132" t="s">
        <v>31</v>
      </c>
      <c r="C132" t="s">
        <v>56</v>
      </c>
      <c r="D132" s="2">
        <v>0.76146087459908696</v>
      </c>
      <c r="E132" s="2">
        <v>5.7671155925982501E-2</v>
      </c>
      <c r="F132" s="2">
        <v>0.94655930286108902</v>
      </c>
      <c r="G132" s="2">
        <v>3.93307771341573</v>
      </c>
      <c r="H132" s="5">
        <v>16.8823529411764</v>
      </c>
      <c r="I132" s="5">
        <v>40.933989508841201</v>
      </c>
      <c r="J132">
        <v>21.5</v>
      </c>
      <c r="K132" t="s">
        <v>56</v>
      </c>
      <c r="L132" s="2">
        <v>0.74759264498885902</v>
      </c>
      <c r="M132" s="2">
        <v>5.66670090600346E-2</v>
      </c>
      <c r="N132" s="2">
        <v>0.94552860281561202</v>
      </c>
      <c r="O132" s="2">
        <v>3.71822821647585</v>
      </c>
      <c r="P132" s="5">
        <v>16.021739130434799</v>
      </c>
      <c r="Q132" s="5">
        <v>40.221263422185302</v>
      </c>
      <c r="R132" s="5">
        <v>20.5</v>
      </c>
    </row>
    <row r="133" spans="1:18" x14ac:dyDescent="0.25">
      <c r="A133" t="s">
        <v>19</v>
      </c>
      <c r="B133" t="s">
        <v>32</v>
      </c>
      <c r="C133" t="s">
        <v>56</v>
      </c>
      <c r="D133" s="2">
        <v>0.75319025867618195</v>
      </c>
      <c r="E133" s="2">
        <v>5.0859903438019098E-2</v>
      </c>
      <c r="F133" s="2">
        <v>0.83779342376552601</v>
      </c>
      <c r="G133" s="2">
        <v>3.4009243198889698</v>
      </c>
      <c r="H133" s="5">
        <v>21.251082251082199</v>
      </c>
      <c r="I133" s="5">
        <v>36.099480239732699</v>
      </c>
      <c r="J133">
        <v>30</v>
      </c>
      <c r="K133" t="s">
        <v>56</v>
      </c>
      <c r="L133" s="2">
        <v>0.70795154641402702</v>
      </c>
      <c r="M133" s="2">
        <v>1.1885710999144299E-2</v>
      </c>
      <c r="N133" s="2">
        <v>0.816792174271327</v>
      </c>
      <c r="O133" s="2">
        <v>2.7907353130516102</v>
      </c>
      <c r="P133" s="5">
        <v>14.09375</v>
      </c>
      <c r="Q133" s="5">
        <v>8.4362721976393598</v>
      </c>
      <c r="R133" s="5">
        <v>14</v>
      </c>
    </row>
    <row r="134" spans="1:18" x14ac:dyDescent="0.25">
      <c r="A134" t="s">
        <v>19</v>
      </c>
      <c r="B134" t="s">
        <v>33</v>
      </c>
      <c r="C134" t="s">
        <v>56</v>
      </c>
      <c r="D134" s="2">
        <v>0.59554705383165796</v>
      </c>
      <c r="E134" s="2">
        <v>4.0042032870026598E-2</v>
      </c>
      <c r="F134" s="2">
        <v>0.83041528557441402</v>
      </c>
      <c r="G134" s="2">
        <v>2.07129237236181</v>
      </c>
      <c r="H134" s="5">
        <v>23.358974358974301</v>
      </c>
      <c r="I134" s="5">
        <v>28.421142720253599</v>
      </c>
      <c r="J134">
        <v>27.5</v>
      </c>
      <c r="K134" t="s">
        <v>56</v>
      </c>
      <c r="L134" s="2">
        <v>0.39298594168576001</v>
      </c>
      <c r="M134" s="2">
        <v>4.76673140090377E-3</v>
      </c>
      <c r="N134" s="2">
        <v>0.83648069741668096</v>
      </c>
      <c r="O134" s="2">
        <v>1.4073084383466601</v>
      </c>
      <c r="P134" s="5">
        <v>9.4722222222222197</v>
      </c>
      <c r="Q134" s="5">
        <v>3.3833435453675502</v>
      </c>
      <c r="R134" s="5">
        <v>9.5</v>
      </c>
    </row>
    <row r="135" spans="1:18" x14ac:dyDescent="0.25">
      <c r="A135" t="s">
        <v>22</v>
      </c>
      <c r="B135" t="s">
        <v>11</v>
      </c>
      <c r="C135" t="s">
        <v>56</v>
      </c>
      <c r="D135" s="2">
        <v>0.76857559140568699</v>
      </c>
      <c r="E135" s="2">
        <v>8.9441581413992697E-3</v>
      </c>
      <c r="F135" s="2">
        <v>0.87603621812504096</v>
      </c>
      <c r="G135" s="2">
        <v>3.7657277207658399</v>
      </c>
      <c r="H135" s="5">
        <v>22.389705882352899</v>
      </c>
      <c r="I135" s="5">
        <v>6.34840883014982</v>
      </c>
      <c r="J135">
        <v>16</v>
      </c>
      <c r="K135" t="s">
        <v>56</v>
      </c>
      <c r="L135" s="2">
        <v>0.75969431911287499</v>
      </c>
      <c r="M135" s="2">
        <v>8.2021428801565908E-3</v>
      </c>
      <c r="N135" s="2">
        <v>0.87121689178798301</v>
      </c>
      <c r="O135" s="2">
        <v>3.6351962687667698</v>
      </c>
      <c r="P135" s="5">
        <v>21.715789473684101</v>
      </c>
      <c r="Q135" s="5">
        <v>5.8217392250166897</v>
      </c>
      <c r="R135" s="5">
        <v>16</v>
      </c>
    </row>
    <row r="136" spans="1:18" x14ac:dyDescent="0.25">
      <c r="A136" t="s">
        <v>22</v>
      </c>
      <c r="B136" t="s">
        <v>29</v>
      </c>
      <c r="C136" t="s">
        <v>56</v>
      </c>
      <c r="D136" s="2">
        <v>0.70994952958789603</v>
      </c>
      <c r="E136" s="2">
        <v>1.0149689500782599E-2</v>
      </c>
      <c r="F136" s="2">
        <v>0.77334004816306701</v>
      </c>
      <c r="G136" s="2">
        <v>2.6726881395297801</v>
      </c>
      <c r="H136" s="5">
        <v>25.062030075187899</v>
      </c>
      <c r="I136" s="5">
        <v>7.2040741488909701</v>
      </c>
      <c r="J136">
        <v>19</v>
      </c>
      <c r="K136" t="s">
        <v>56</v>
      </c>
      <c r="L136" s="2">
        <v>0.50297393995704198</v>
      </c>
      <c r="M136" s="2">
        <v>7.37143270836079E-3</v>
      </c>
      <c r="N136" s="2">
        <v>0.70349942742817295</v>
      </c>
      <c r="O136" s="2">
        <v>1.39698898137618</v>
      </c>
      <c r="P136" s="5">
        <v>19.9513888888889</v>
      </c>
      <c r="Q136" s="5">
        <v>5.2321155056513504</v>
      </c>
      <c r="R136" s="5">
        <v>10</v>
      </c>
    </row>
    <row r="137" spans="1:18" x14ac:dyDescent="0.25">
      <c r="A137" t="s">
        <v>22</v>
      </c>
      <c r="B137" t="s">
        <v>30</v>
      </c>
      <c r="C137" t="s">
        <v>56</v>
      </c>
      <c r="D137" s="2">
        <v>0.75987283284887797</v>
      </c>
      <c r="E137" s="2">
        <v>7.1599629737180495E-2</v>
      </c>
      <c r="F137" s="2">
        <v>0.85123315707269798</v>
      </c>
      <c r="G137" s="2">
        <v>3.5469490816731102</v>
      </c>
      <c r="H137" s="5">
        <v>18.133333333333301</v>
      </c>
      <c r="I137" s="5">
        <v>50.820179437017799</v>
      </c>
      <c r="J137">
        <v>13</v>
      </c>
      <c r="K137" t="s">
        <v>56</v>
      </c>
      <c r="L137" s="2">
        <v>0.766847248573989</v>
      </c>
      <c r="M137" s="2">
        <v>7.2847231633354895E-2</v>
      </c>
      <c r="N137" s="2">
        <v>0.85362775400783697</v>
      </c>
      <c r="O137" s="2">
        <v>3.6393520765585401</v>
      </c>
      <c r="P137" s="5">
        <v>16.548951048951</v>
      </c>
      <c r="Q137" s="5">
        <v>51.705705695495404</v>
      </c>
      <c r="R137" s="5">
        <v>13</v>
      </c>
    </row>
    <row r="138" spans="1:18" x14ac:dyDescent="0.25">
      <c r="A138" t="s">
        <v>22</v>
      </c>
      <c r="B138" t="s">
        <v>31</v>
      </c>
      <c r="C138" t="s">
        <v>56</v>
      </c>
      <c r="D138" s="2">
        <v>0.75054892078795199</v>
      </c>
      <c r="E138" s="2">
        <v>0.11088049445260099</v>
      </c>
      <c r="F138" s="2">
        <v>0.90330703942926205</v>
      </c>
      <c r="G138" s="2">
        <v>3.6335958481244899</v>
      </c>
      <c r="H138" s="5">
        <v>14.4444444444444</v>
      </c>
      <c r="I138" s="5">
        <v>78.701058159527093</v>
      </c>
      <c r="J138">
        <v>9</v>
      </c>
      <c r="K138" t="s">
        <v>56</v>
      </c>
      <c r="L138" s="2">
        <v>0.73941545936017505</v>
      </c>
      <c r="M138" s="2">
        <v>0.10609489875839601</v>
      </c>
      <c r="N138" s="2">
        <v>0.89776571170139396</v>
      </c>
      <c r="O138" s="2">
        <v>3.4985619617113199</v>
      </c>
      <c r="P138" s="5">
        <v>14.2678571428571</v>
      </c>
      <c r="Q138" s="5">
        <v>75.3043250648834</v>
      </c>
      <c r="R138" s="5">
        <v>9</v>
      </c>
    </row>
    <row r="139" spans="1:18" x14ac:dyDescent="0.25">
      <c r="A139" t="s">
        <v>22</v>
      </c>
      <c r="B139" t="s">
        <v>32</v>
      </c>
      <c r="C139" t="s">
        <v>56</v>
      </c>
      <c r="D139" s="2">
        <v>0.77503619250427902</v>
      </c>
      <c r="E139" s="2">
        <v>8.2806241854436094E-2</v>
      </c>
      <c r="F139" s="2">
        <v>0.82951440597014403</v>
      </c>
      <c r="G139" s="2">
        <v>3.6830742699294201</v>
      </c>
      <c r="H139" s="5">
        <v>18.5178571428571</v>
      </c>
      <c r="I139" s="5">
        <v>58.774438987947399</v>
      </c>
      <c r="J139">
        <v>14.5</v>
      </c>
      <c r="K139" t="s">
        <v>56</v>
      </c>
      <c r="L139" s="2">
        <v>0.75385285710717298</v>
      </c>
      <c r="M139" s="2">
        <v>1.78761392072962E-2</v>
      </c>
      <c r="N139" s="2">
        <v>0.813388191244791</v>
      </c>
      <c r="O139" s="2">
        <v>3.3024225407258001</v>
      </c>
      <c r="P139" s="5">
        <v>12.6875</v>
      </c>
      <c r="Q139" s="5">
        <v>12.688174582614501</v>
      </c>
      <c r="R139" s="5">
        <v>8</v>
      </c>
    </row>
    <row r="140" spans="1:18" x14ac:dyDescent="0.25">
      <c r="A140" t="s">
        <v>22</v>
      </c>
      <c r="B140" t="s">
        <v>33</v>
      </c>
      <c r="C140" t="s">
        <v>56</v>
      </c>
      <c r="D140" s="2">
        <v>0.55348430029896001</v>
      </c>
      <c r="E140" s="2">
        <v>6.7550285878544794E-2</v>
      </c>
      <c r="F140" s="2">
        <v>0.82055785733578301</v>
      </c>
      <c r="G140" s="2">
        <v>1.9523114358477101</v>
      </c>
      <c r="H140" s="5">
        <v>19.133333333333301</v>
      </c>
      <c r="I140" s="5">
        <v>47.946025167597298</v>
      </c>
      <c r="J140">
        <v>15</v>
      </c>
      <c r="K140" t="s">
        <v>56</v>
      </c>
      <c r="L140" s="2">
        <v>0.48506905245286602</v>
      </c>
      <c r="M140" s="2">
        <v>5.4851388420028699E-3</v>
      </c>
      <c r="N140" s="2">
        <v>0.83587181461247695</v>
      </c>
      <c r="O140" s="2">
        <v>1.6173238689429801</v>
      </c>
      <c r="P140" s="5">
        <v>9.6309523809523796</v>
      </c>
      <c r="Q140" s="5">
        <v>3.8932567278736698</v>
      </c>
      <c r="R140" s="5">
        <v>5.5</v>
      </c>
    </row>
    <row r="141" spans="1:18" x14ac:dyDescent="0.25">
      <c r="A141" t="s">
        <v>18</v>
      </c>
      <c r="B141" t="s">
        <v>11</v>
      </c>
      <c r="C141" t="s">
        <v>56</v>
      </c>
      <c r="D141" s="2">
        <v>0.76977077278856498</v>
      </c>
      <c r="E141" s="2">
        <v>1.44095528748363E-2</v>
      </c>
      <c r="F141" s="2">
        <v>0.87647535108010899</v>
      </c>
      <c r="G141" s="2">
        <v>3.8010120546584498</v>
      </c>
      <c r="H141" s="5">
        <v>20.659442724458199</v>
      </c>
      <c r="I141" s="5">
        <v>10.2276515310819</v>
      </c>
      <c r="J141">
        <v>17</v>
      </c>
      <c r="K141" t="s">
        <v>56</v>
      </c>
      <c r="L141" s="2">
        <v>0.76168080247638104</v>
      </c>
      <c r="M141" s="2">
        <v>1.45487413817633E-2</v>
      </c>
      <c r="N141" s="2">
        <v>0.87044449744557095</v>
      </c>
      <c r="O141" s="2">
        <v>3.6268049486856699</v>
      </c>
      <c r="P141" s="5">
        <v>19.626984126984102</v>
      </c>
      <c r="Q141" s="5">
        <v>10.3264451271322</v>
      </c>
      <c r="R141" s="5">
        <v>17</v>
      </c>
    </row>
    <row r="142" spans="1:18" x14ac:dyDescent="0.25">
      <c r="A142" t="s">
        <v>18</v>
      </c>
      <c r="B142" t="s">
        <v>29</v>
      </c>
      <c r="C142" t="s">
        <v>56</v>
      </c>
      <c r="D142" s="2">
        <v>0.71116739782305904</v>
      </c>
      <c r="E142" s="2">
        <v>1.2924678628361001E-2</v>
      </c>
      <c r="F142" s="2">
        <v>0.77247155507341703</v>
      </c>
      <c r="G142" s="2">
        <v>2.66615539249214</v>
      </c>
      <c r="H142" s="5">
        <v>24.5191815856777</v>
      </c>
      <c r="I142" s="5">
        <v>9.17371346011325</v>
      </c>
      <c r="J142">
        <v>21</v>
      </c>
      <c r="K142" t="s">
        <v>56</v>
      </c>
      <c r="L142" s="2">
        <v>0.53123298467609903</v>
      </c>
      <c r="M142" s="2">
        <v>8.1559031619193902E-3</v>
      </c>
      <c r="N142" s="2">
        <v>0.72124214492156102</v>
      </c>
      <c r="O142" s="2">
        <v>1.5271401111363101</v>
      </c>
      <c r="P142" s="5">
        <v>18.4444444444444</v>
      </c>
      <c r="Q142" s="5">
        <v>5.7889190723628703</v>
      </c>
      <c r="R142" s="5">
        <v>11</v>
      </c>
    </row>
    <row r="143" spans="1:18" x14ac:dyDescent="0.25">
      <c r="A143" t="s">
        <v>18</v>
      </c>
      <c r="B143" t="s">
        <v>30</v>
      </c>
      <c r="C143" t="s">
        <v>56</v>
      </c>
      <c r="D143" s="2">
        <v>0.763394129123248</v>
      </c>
      <c r="E143" s="2">
        <v>7.03507029007652E-2</v>
      </c>
      <c r="F143" s="2">
        <v>0.84909142218566502</v>
      </c>
      <c r="G143" s="2">
        <v>3.59808623692083</v>
      </c>
      <c r="H143" s="5">
        <v>17.4166666666666</v>
      </c>
      <c r="I143" s="5">
        <v>49.933712758861503</v>
      </c>
      <c r="J143">
        <v>14.5</v>
      </c>
      <c r="K143" t="s">
        <v>56</v>
      </c>
      <c r="L143" s="2">
        <v>0.76779144669757204</v>
      </c>
      <c r="M143" s="2">
        <v>5.98580172647286E-2</v>
      </c>
      <c r="N143" s="2">
        <v>0.85262086488381195</v>
      </c>
      <c r="O143" s="2">
        <v>3.6698853534790601</v>
      </c>
      <c r="P143" s="5">
        <v>17.90625</v>
      </c>
      <c r="Q143" s="5">
        <v>42.486185882578098</v>
      </c>
      <c r="R143" s="5">
        <v>14</v>
      </c>
    </row>
    <row r="144" spans="1:18" x14ac:dyDescent="0.25">
      <c r="A144" t="s">
        <v>18</v>
      </c>
      <c r="B144" t="s">
        <v>31</v>
      </c>
      <c r="C144" t="s">
        <v>56</v>
      </c>
      <c r="D144" s="2">
        <v>0.76227139748482597</v>
      </c>
      <c r="E144" s="2">
        <v>7.45418465251666E-2</v>
      </c>
      <c r="F144" s="2">
        <v>0.91880734502348305</v>
      </c>
      <c r="G144" s="2">
        <v>3.87475455622815</v>
      </c>
      <c r="H144" s="5">
        <v>14.608333333333301</v>
      </c>
      <c r="I144" s="5">
        <v>52.908514050714999</v>
      </c>
      <c r="J144">
        <v>10</v>
      </c>
      <c r="K144" t="s">
        <v>56</v>
      </c>
      <c r="L144" s="2">
        <v>0.75186256476089897</v>
      </c>
      <c r="M144" s="2">
        <v>6.7744002578697102E-2</v>
      </c>
      <c r="N144" s="2">
        <v>0.91531970159250498</v>
      </c>
      <c r="O144" s="2">
        <v>3.6740882214244799</v>
      </c>
      <c r="P144" s="5">
        <v>14.7272727272727</v>
      </c>
      <c r="Q144" s="5">
        <v>48.083521932563997</v>
      </c>
      <c r="R144" s="5">
        <v>11</v>
      </c>
    </row>
    <row r="145" spans="1:18" x14ac:dyDescent="0.25">
      <c r="A145" t="s">
        <v>18</v>
      </c>
      <c r="B145" t="s">
        <v>32</v>
      </c>
      <c r="C145" t="s">
        <v>56</v>
      </c>
      <c r="D145" s="2">
        <v>0.76175028515353005</v>
      </c>
      <c r="E145" s="2">
        <v>0.100143206991825</v>
      </c>
      <c r="F145" s="2">
        <v>0.82559474302398805</v>
      </c>
      <c r="G145" s="2">
        <v>3.41555298599339</v>
      </c>
      <c r="H145" s="5">
        <v>16.611888111888099</v>
      </c>
      <c r="I145" s="5">
        <v>71.079917136501507</v>
      </c>
      <c r="J145">
        <v>12.5</v>
      </c>
      <c r="K145" t="s">
        <v>56</v>
      </c>
      <c r="L145" s="2">
        <v>0.75953336353481904</v>
      </c>
      <c r="M145" s="2">
        <v>0.108175050548388</v>
      </c>
      <c r="N145" s="2">
        <v>0.80885109909568798</v>
      </c>
      <c r="O145" s="2">
        <v>3.3694301529755499</v>
      </c>
      <c r="P145" s="5">
        <v>12.964285714285699</v>
      </c>
      <c r="Q145" s="5">
        <v>76.780780845614004</v>
      </c>
      <c r="R145" s="5">
        <v>10</v>
      </c>
    </row>
    <row r="146" spans="1:18" x14ac:dyDescent="0.25">
      <c r="A146" t="s">
        <v>18</v>
      </c>
      <c r="B146" t="s">
        <v>33</v>
      </c>
      <c r="C146" t="s">
        <v>56</v>
      </c>
      <c r="D146" s="2">
        <v>0.57797741624323695</v>
      </c>
      <c r="E146" s="2">
        <v>5.8846065590783397E-2</v>
      </c>
      <c r="F146" s="2">
        <v>0.82200198219893805</v>
      </c>
      <c r="G146" s="2">
        <v>1.9683382998877099</v>
      </c>
      <c r="H146" s="5">
        <v>18.818181818181799</v>
      </c>
      <c r="I146" s="5">
        <v>41.767920078128199</v>
      </c>
      <c r="J146">
        <v>16</v>
      </c>
      <c r="K146" t="s">
        <v>56</v>
      </c>
      <c r="L146" s="2">
        <v>0.45503548323036502</v>
      </c>
      <c r="M146" s="2">
        <v>6.1737303689124896E-3</v>
      </c>
      <c r="N146" s="2">
        <v>0.83764974016715898</v>
      </c>
      <c r="O146" s="2">
        <v>1.49999067463756</v>
      </c>
      <c r="P146" s="5">
        <v>10.6</v>
      </c>
      <c r="Q146" s="5">
        <v>4.3820070899189796</v>
      </c>
      <c r="R146" s="5">
        <v>6.5</v>
      </c>
    </row>
    <row r="147" spans="1:18" x14ac:dyDescent="0.25">
      <c r="A147" t="s">
        <v>25</v>
      </c>
      <c r="B147" t="s">
        <v>11</v>
      </c>
      <c r="C147" t="s">
        <v>56</v>
      </c>
      <c r="D147" s="2">
        <v>0.72832819174218699</v>
      </c>
      <c r="E147" s="2">
        <v>0.34142790637217202</v>
      </c>
      <c r="F147" s="2">
        <v>0.64615313842928801</v>
      </c>
      <c r="G147" s="2">
        <v>2.25848692324141</v>
      </c>
      <c r="H147" s="5">
        <v>30.5833333333333</v>
      </c>
      <c r="I147" s="5">
        <v>242.33962564234901</v>
      </c>
      <c r="J147">
        <v>3</v>
      </c>
      <c r="K147" t="s">
        <v>56</v>
      </c>
      <c r="L147" s="2">
        <v>0.72393488076637702</v>
      </c>
      <c r="M147" s="2">
        <v>0.34142790637217202</v>
      </c>
      <c r="N147" s="2">
        <v>0.64261822335538699</v>
      </c>
      <c r="O147" s="2">
        <v>2.2368495964672799</v>
      </c>
      <c r="P147" s="5">
        <v>30.8333333333333</v>
      </c>
      <c r="Q147" s="5">
        <v>242.33962564234901</v>
      </c>
      <c r="R147" s="5">
        <v>3</v>
      </c>
    </row>
    <row r="148" spans="1:18" x14ac:dyDescent="0.25">
      <c r="A148" t="s">
        <v>25</v>
      </c>
      <c r="B148" t="s">
        <v>29</v>
      </c>
      <c r="C148" t="s">
        <v>56</v>
      </c>
      <c r="D148" s="2">
        <v>0.712332868065084</v>
      </c>
      <c r="E148" s="2">
        <v>0.19557206141115699</v>
      </c>
      <c r="F148" s="2">
        <v>0.76833654892983505</v>
      </c>
      <c r="G148" s="2">
        <v>2.5871882560067299</v>
      </c>
      <c r="H148" s="5">
        <v>34.3333333333333</v>
      </c>
      <c r="I148" s="5">
        <v>138.81366831456199</v>
      </c>
      <c r="J148">
        <v>5</v>
      </c>
      <c r="K148" t="s">
        <v>56</v>
      </c>
      <c r="L148" s="2">
        <v>0.49693461218690299</v>
      </c>
      <c r="M148" s="2">
        <v>0.178131619691454</v>
      </c>
      <c r="N148" s="2">
        <v>0.63191520454503003</v>
      </c>
      <c r="O148" s="2">
        <v>1.19635514778982</v>
      </c>
      <c r="P148" s="5">
        <v>32.595238095238102</v>
      </c>
      <c r="Q148" s="5">
        <v>126.434744276693</v>
      </c>
      <c r="R148" s="5">
        <v>4</v>
      </c>
    </row>
    <row r="149" spans="1:18" x14ac:dyDescent="0.25">
      <c r="A149" t="s">
        <v>25</v>
      </c>
      <c r="B149" t="s">
        <v>30</v>
      </c>
      <c r="C149" t="s">
        <v>56</v>
      </c>
      <c r="D149" s="2">
        <v>0.76412086563167103</v>
      </c>
      <c r="E149" s="2">
        <v>0.33742622516517001</v>
      </c>
      <c r="F149" s="2">
        <v>0.75933963663010395</v>
      </c>
      <c r="G149" s="2">
        <v>3.03289522080077</v>
      </c>
      <c r="H149" s="5">
        <v>26.75</v>
      </c>
      <c r="I149" s="5">
        <v>239.49930149910799</v>
      </c>
      <c r="J149">
        <v>3</v>
      </c>
      <c r="K149" t="s">
        <v>56</v>
      </c>
      <c r="L149" s="2">
        <v>0.77145194818140495</v>
      </c>
      <c r="M149" s="2">
        <v>0.33765054591298899</v>
      </c>
      <c r="N149" s="2">
        <v>0.77167950314511802</v>
      </c>
      <c r="O149" s="2">
        <v>3.0953029632195501</v>
      </c>
      <c r="P149" s="5">
        <v>27.75</v>
      </c>
      <c r="Q149" s="5">
        <v>239.658520488053</v>
      </c>
      <c r="R149" s="5">
        <v>3</v>
      </c>
    </row>
    <row r="150" spans="1:18" x14ac:dyDescent="0.25">
      <c r="A150" t="s">
        <v>25</v>
      </c>
      <c r="B150" t="s">
        <v>31</v>
      </c>
      <c r="C150" t="s">
        <v>56</v>
      </c>
      <c r="D150" s="2">
        <v>0.79667730054330499</v>
      </c>
      <c r="E150" s="2">
        <v>0.26946095396123898</v>
      </c>
      <c r="F150" s="2">
        <v>0.86305320905884497</v>
      </c>
      <c r="G150" s="2">
        <v>4.0691508547475896</v>
      </c>
      <c r="H150" s="5">
        <v>27.5</v>
      </c>
      <c r="I150" s="5">
        <v>191.25872692144699</v>
      </c>
      <c r="J150">
        <v>4</v>
      </c>
      <c r="K150" t="s">
        <v>56</v>
      </c>
      <c r="L150" s="2">
        <v>0.79026820962611599</v>
      </c>
      <c r="M150" s="2">
        <v>0.26946095396123898</v>
      </c>
      <c r="N150" s="2">
        <v>0.85908478534018595</v>
      </c>
      <c r="O150" s="2">
        <v>3.87231053743439</v>
      </c>
      <c r="P150" s="5">
        <v>27.5</v>
      </c>
      <c r="Q150" s="5">
        <v>191.25872692144699</v>
      </c>
      <c r="R150" s="5">
        <v>4</v>
      </c>
    </row>
    <row r="151" spans="1:18" x14ac:dyDescent="0.25">
      <c r="A151" t="s">
        <v>25</v>
      </c>
      <c r="B151" t="s">
        <v>32</v>
      </c>
      <c r="C151" t="s">
        <v>56</v>
      </c>
      <c r="D151" s="2">
        <v>0.79928889221580002</v>
      </c>
      <c r="E151" s="2">
        <v>0.43377455535412501</v>
      </c>
      <c r="F151" s="2">
        <v>0.73294936531652199</v>
      </c>
      <c r="G151" s="2">
        <v>3.43352842311646</v>
      </c>
      <c r="H151" s="5">
        <v>29.25</v>
      </c>
      <c r="I151" s="5">
        <v>307.88568068337202</v>
      </c>
      <c r="J151">
        <v>3</v>
      </c>
      <c r="K151" t="s">
        <v>56</v>
      </c>
      <c r="L151" s="2">
        <v>0.795576370267431</v>
      </c>
      <c r="M151" s="2">
        <v>0.46067699889212299</v>
      </c>
      <c r="N151" s="2">
        <v>0.75820641625485496</v>
      </c>
      <c r="O151" s="2">
        <v>3.6262007087350798</v>
      </c>
      <c r="P151" s="5">
        <v>27.75</v>
      </c>
      <c r="Q151" s="5">
        <v>326.98057004123302</v>
      </c>
      <c r="R151" s="5">
        <v>2.5</v>
      </c>
    </row>
    <row r="152" spans="1:18" x14ac:dyDescent="0.25">
      <c r="A152" t="s">
        <v>25</v>
      </c>
      <c r="B152" t="s">
        <v>33</v>
      </c>
      <c r="C152" t="s">
        <v>56</v>
      </c>
      <c r="D152" s="2">
        <v>0.53484418566378</v>
      </c>
      <c r="E152" s="2">
        <v>0.26677664565625597</v>
      </c>
      <c r="F152" s="2">
        <v>0.51414524161028496</v>
      </c>
      <c r="G152" s="2">
        <v>0.98661211607719701</v>
      </c>
      <c r="H152" s="5">
        <v>23.845238095238098</v>
      </c>
      <c r="I152" s="5">
        <v>189.353451290495</v>
      </c>
      <c r="J152">
        <v>4</v>
      </c>
      <c r="K152" t="s">
        <v>56</v>
      </c>
      <c r="L152" s="2">
        <v>0.57467169928103101</v>
      </c>
      <c r="M152" s="2">
        <v>0.337445002071946</v>
      </c>
      <c r="N152" s="2">
        <v>0.50246677058047895</v>
      </c>
      <c r="O152" s="2">
        <v>0.92967411480629902</v>
      </c>
      <c r="P152" s="5">
        <v>23.6666666666666</v>
      </c>
      <c r="Q152" s="5">
        <v>239.512629022939</v>
      </c>
      <c r="R152" s="5">
        <v>3</v>
      </c>
    </row>
    <row r="153" spans="1:18" x14ac:dyDescent="0.25">
      <c r="A153" t="s">
        <v>16</v>
      </c>
      <c r="B153" t="s">
        <v>11</v>
      </c>
      <c r="C153" t="s">
        <v>56</v>
      </c>
      <c r="D153" s="2">
        <v>0.75810230180688098</v>
      </c>
      <c r="E153" s="2">
        <v>1.3708916434562299E-2</v>
      </c>
      <c r="F153" s="2">
        <v>0.87724912350265805</v>
      </c>
      <c r="G153" s="2">
        <v>3.5965919723612298</v>
      </c>
      <c r="H153" s="5">
        <v>20.864145658263201</v>
      </c>
      <c r="I153" s="5">
        <v>9.7303518977523602</v>
      </c>
      <c r="J153">
        <v>18</v>
      </c>
      <c r="K153" t="s">
        <v>56</v>
      </c>
      <c r="L153" s="2">
        <v>0.74412142548857696</v>
      </c>
      <c r="M153" s="2">
        <v>1.09608197897283E-2</v>
      </c>
      <c r="N153" s="2">
        <v>0.87121713112881705</v>
      </c>
      <c r="O153" s="2">
        <v>3.4052275755502199</v>
      </c>
      <c r="P153" s="5">
        <v>19.866666666666699</v>
      </c>
      <c r="Q153" s="5">
        <v>7.7798004058888397</v>
      </c>
      <c r="R153" s="5">
        <v>17</v>
      </c>
    </row>
    <row r="154" spans="1:18" x14ac:dyDescent="0.25">
      <c r="A154" t="s">
        <v>16</v>
      </c>
      <c r="B154" t="s">
        <v>29</v>
      </c>
      <c r="C154" t="s">
        <v>56</v>
      </c>
      <c r="D154" s="2">
        <v>0.71724997384917299</v>
      </c>
      <c r="E154" s="2">
        <v>9.6183613167541392E-3</v>
      </c>
      <c r="F154" s="2">
        <v>0.78229991491592399</v>
      </c>
      <c r="G154" s="2">
        <v>2.7439360613504098</v>
      </c>
      <c r="H154" s="5">
        <v>24.873188405797102</v>
      </c>
      <c r="I154" s="5">
        <v>6.82694658899453</v>
      </c>
      <c r="J154">
        <v>22</v>
      </c>
      <c r="K154" t="s">
        <v>56</v>
      </c>
      <c r="L154" s="2">
        <v>0.52924145379929799</v>
      </c>
      <c r="M154" s="2">
        <v>6.83865669853912E-3</v>
      </c>
      <c r="N154" s="2">
        <v>0.73736959562612903</v>
      </c>
      <c r="O154" s="2">
        <v>1.6497485130178</v>
      </c>
      <c r="P154" s="5">
        <v>18.255952380952301</v>
      </c>
      <c r="Q154" s="5">
        <v>4.8539603040356099</v>
      </c>
      <c r="R154" s="5">
        <v>11</v>
      </c>
    </row>
    <row r="155" spans="1:18" x14ac:dyDescent="0.25">
      <c r="A155" t="s">
        <v>16</v>
      </c>
      <c r="B155" t="s">
        <v>30</v>
      </c>
      <c r="C155" t="s">
        <v>56</v>
      </c>
      <c r="D155" s="2">
        <v>0.76517667221306995</v>
      </c>
      <c r="E155" s="2">
        <v>7.5661011044853996E-2</v>
      </c>
      <c r="F155" s="2">
        <v>0.85381435225400604</v>
      </c>
      <c r="G155" s="2">
        <v>3.62845963782229</v>
      </c>
      <c r="H155" s="5">
        <v>18.279411764705898</v>
      </c>
      <c r="I155" s="5">
        <v>53.702877679672703</v>
      </c>
      <c r="J155">
        <v>15</v>
      </c>
      <c r="K155" t="s">
        <v>56</v>
      </c>
      <c r="L155" s="2">
        <v>0.77314625639774204</v>
      </c>
      <c r="M155" s="2">
        <v>7.8930055052313305E-2</v>
      </c>
      <c r="N155" s="2">
        <v>0.85442084905601401</v>
      </c>
      <c r="O155" s="2">
        <v>3.77804733980454</v>
      </c>
      <c r="P155" s="5">
        <v>17.108173076923102</v>
      </c>
      <c r="Q155" s="5">
        <v>56.023188603855097</v>
      </c>
      <c r="R155" s="5">
        <v>15</v>
      </c>
    </row>
    <row r="156" spans="1:18" x14ac:dyDescent="0.25">
      <c r="A156" t="s">
        <v>16</v>
      </c>
      <c r="B156" t="s">
        <v>31</v>
      </c>
      <c r="C156" t="s">
        <v>56</v>
      </c>
      <c r="D156" s="2">
        <v>0.77171915870790597</v>
      </c>
      <c r="E156" s="2">
        <v>8.7545600415743302E-2</v>
      </c>
      <c r="F156" s="2">
        <v>0.948515089673581</v>
      </c>
      <c r="G156" s="2">
        <v>4.0971315378572397</v>
      </c>
      <c r="H156" s="5">
        <v>14.785714285714301</v>
      </c>
      <c r="I156" s="5">
        <v>62.138353764966503</v>
      </c>
      <c r="J156">
        <v>12</v>
      </c>
      <c r="K156" t="s">
        <v>56</v>
      </c>
      <c r="L156" s="2">
        <v>0.75842506934961895</v>
      </c>
      <c r="M156" s="2">
        <v>8.3481684580284002E-2</v>
      </c>
      <c r="N156" s="2">
        <v>0.94678221919869898</v>
      </c>
      <c r="O156" s="2">
        <v>3.8650680601065299</v>
      </c>
      <c r="P156" s="5">
        <v>13.934065934065901</v>
      </c>
      <c r="Q156" s="5">
        <v>59.253856558303703</v>
      </c>
      <c r="R156" s="5">
        <v>11</v>
      </c>
    </row>
    <row r="157" spans="1:18" x14ac:dyDescent="0.25">
      <c r="A157" t="s">
        <v>16</v>
      </c>
      <c r="B157" t="s">
        <v>32</v>
      </c>
      <c r="C157" t="s">
        <v>56</v>
      </c>
      <c r="D157" s="2">
        <v>0.77632787808160697</v>
      </c>
      <c r="E157" s="2">
        <v>7.9525012556476593E-2</v>
      </c>
      <c r="F157" s="2">
        <v>0.82818878841065202</v>
      </c>
      <c r="G157" s="2">
        <v>3.6818733369486001</v>
      </c>
      <c r="H157" s="5">
        <v>17.8194444444444</v>
      </c>
      <c r="I157" s="5">
        <v>56.445479155216397</v>
      </c>
      <c r="J157">
        <v>17</v>
      </c>
      <c r="K157" t="s">
        <v>56</v>
      </c>
      <c r="L157" s="2">
        <v>0.75361473972341497</v>
      </c>
      <c r="M157" s="2">
        <v>6.2731760578202997E-2</v>
      </c>
      <c r="N157" s="2">
        <v>0.81151688240318498</v>
      </c>
      <c r="O157" s="2">
        <v>3.29898190930987</v>
      </c>
      <c r="P157" s="5">
        <v>12.4</v>
      </c>
      <c r="Q157" s="5">
        <v>44.525919207775203</v>
      </c>
      <c r="R157" s="5">
        <v>9.5</v>
      </c>
    </row>
    <row r="158" spans="1:18" x14ac:dyDescent="0.25">
      <c r="A158" t="s">
        <v>16</v>
      </c>
      <c r="B158" t="s">
        <v>33</v>
      </c>
      <c r="C158" t="s">
        <v>56</v>
      </c>
      <c r="D158" s="2">
        <v>0.575809263564248</v>
      </c>
      <c r="E158" s="2">
        <v>6.70703728437098E-2</v>
      </c>
      <c r="F158" s="2">
        <v>0.83288999430474098</v>
      </c>
      <c r="G158" s="2">
        <v>2.0136758930360301</v>
      </c>
      <c r="H158" s="5">
        <v>20.6666666666666</v>
      </c>
      <c r="I158" s="5">
        <v>47.605391191779098</v>
      </c>
      <c r="J158">
        <v>17</v>
      </c>
      <c r="K158" t="s">
        <v>56</v>
      </c>
      <c r="L158" s="2">
        <v>0.474801087849054</v>
      </c>
      <c r="M158" s="2">
        <v>5.5053660901722397E-3</v>
      </c>
      <c r="N158" s="2">
        <v>0.83607310014722602</v>
      </c>
      <c r="O158" s="2">
        <v>1.5141779893324701</v>
      </c>
      <c r="P158" s="5">
        <v>9.5142857142857107</v>
      </c>
      <c r="Q158" s="5">
        <v>3.9076136789536999</v>
      </c>
      <c r="R158" s="5">
        <v>6</v>
      </c>
    </row>
    <row r="159" spans="1:18" x14ac:dyDescent="0.25">
      <c r="A159" t="s">
        <v>10</v>
      </c>
      <c r="B159" t="s">
        <v>11</v>
      </c>
      <c r="C159" t="s">
        <v>56</v>
      </c>
      <c r="D159" s="2">
        <v>0.78238696230365601</v>
      </c>
      <c r="E159" s="2">
        <v>2.1232829087728999E-2</v>
      </c>
      <c r="F159" s="2">
        <v>0.88462096135615698</v>
      </c>
      <c r="G159" s="2">
        <v>4.0900538907781696</v>
      </c>
      <c r="H159" s="5">
        <v>22.438735177865599</v>
      </c>
      <c r="I159" s="5">
        <v>15.0706950322898</v>
      </c>
      <c r="J159">
        <v>22</v>
      </c>
      <c r="K159" t="s">
        <v>56</v>
      </c>
      <c r="L159" s="2">
        <v>0.77182330885597805</v>
      </c>
      <c r="M159" s="2">
        <v>1.6103224234258199E-2</v>
      </c>
      <c r="N159" s="2">
        <v>0.87913059993062004</v>
      </c>
      <c r="O159" s="2">
        <v>3.8120855022728501</v>
      </c>
      <c r="P159" s="5">
        <v>22.011904761904798</v>
      </c>
      <c r="Q159" s="5">
        <v>11.4297901833223</v>
      </c>
      <c r="R159" s="5">
        <v>22</v>
      </c>
    </row>
    <row r="160" spans="1:18" x14ac:dyDescent="0.25">
      <c r="A160" t="s">
        <v>10</v>
      </c>
      <c r="B160" t="s">
        <v>29</v>
      </c>
      <c r="C160" t="s">
        <v>56</v>
      </c>
      <c r="D160" s="2">
        <v>0.72014451648886701</v>
      </c>
      <c r="E160" s="2">
        <v>1.6455078194386599E-2</v>
      </c>
      <c r="F160" s="2">
        <v>0.78942529948740103</v>
      </c>
      <c r="G160" s="2">
        <v>2.8017198725094898</v>
      </c>
      <c r="H160" s="5">
        <v>24.486842105263101</v>
      </c>
      <c r="I160" s="5">
        <v>11.679530041684499</v>
      </c>
      <c r="J160">
        <v>22</v>
      </c>
      <c r="K160" t="s">
        <v>56</v>
      </c>
      <c r="L160" s="2">
        <v>0.539390727576328</v>
      </c>
      <c r="M160" s="2">
        <v>1.26874439088574E-2</v>
      </c>
      <c r="N160" s="2">
        <v>0.74709692615775003</v>
      </c>
      <c r="O160" s="2">
        <v>1.6077505325308601</v>
      </c>
      <c r="P160" s="5">
        <v>18.038461538461501</v>
      </c>
      <c r="Q160" s="5">
        <v>9.0053283573114893</v>
      </c>
      <c r="R160" s="5">
        <v>12</v>
      </c>
    </row>
    <row r="161" spans="1:18" x14ac:dyDescent="0.25">
      <c r="A161" t="s">
        <v>10</v>
      </c>
      <c r="B161" t="s">
        <v>30</v>
      </c>
      <c r="C161" t="s">
        <v>56</v>
      </c>
      <c r="D161" s="2">
        <v>0.77360883909896505</v>
      </c>
      <c r="E161" s="2">
        <v>7.2628685023325201E-2</v>
      </c>
      <c r="F161" s="2">
        <v>0.85554605555610197</v>
      </c>
      <c r="G161" s="2">
        <v>3.7816107830108798</v>
      </c>
      <c r="H161" s="5">
        <v>17.9294117647059</v>
      </c>
      <c r="I161" s="5">
        <v>51.550585089734803</v>
      </c>
      <c r="J161">
        <v>16</v>
      </c>
      <c r="K161" t="s">
        <v>56</v>
      </c>
      <c r="L161" s="2">
        <v>0.77758556905962195</v>
      </c>
      <c r="M161" s="2">
        <v>7.2785683058695594E-2</v>
      </c>
      <c r="N161" s="2">
        <v>0.85721051030922002</v>
      </c>
      <c r="O161" s="2">
        <v>3.8485957261924399</v>
      </c>
      <c r="P161" s="5">
        <v>16.2991071428571</v>
      </c>
      <c r="Q161" s="5">
        <v>51.662019581198997</v>
      </c>
      <c r="R161" s="5">
        <v>14.5</v>
      </c>
    </row>
    <row r="162" spans="1:18" x14ac:dyDescent="0.25">
      <c r="A162" t="s">
        <v>10</v>
      </c>
      <c r="B162" t="s">
        <v>31</v>
      </c>
      <c r="C162" t="s">
        <v>56</v>
      </c>
      <c r="D162" s="2">
        <v>0.77966797200901405</v>
      </c>
      <c r="E162" s="2">
        <v>9.2093499236419907E-2</v>
      </c>
      <c r="F162" s="2">
        <v>0.95113268762311898</v>
      </c>
      <c r="G162" s="2">
        <v>4.2343304744071304</v>
      </c>
      <c r="H162" s="5">
        <v>14.5034965034965</v>
      </c>
      <c r="I162" s="5">
        <v>65.366373727870894</v>
      </c>
      <c r="J162">
        <v>11.5</v>
      </c>
      <c r="K162" t="s">
        <v>56</v>
      </c>
      <c r="L162" s="2">
        <v>0.77117161616750696</v>
      </c>
      <c r="M162" s="2">
        <v>0.101973523320928</v>
      </c>
      <c r="N162" s="2">
        <v>0.94933312496629696</v>
      </c>
      <c r="O162" s="2">
        <v>3.9940988352398099</v>
      </c>
      <c r="P162" s="5">
        <v>14.4807692307692</v>
      </c>
      <c r="Q162" s="5">
        <v>72.379044026025099</v>
      </c>
      <c r="R162" s="5">
        <v>11</v>
      </c>
    </row>
    <row r="163" spans="1:18" x14ac:dyDescent="0.25">
      <c r="A163" t="s">
        <v>10</v>
      </c>
      <c r="B163" t="s">
        <v>32</v>
      </c>
      <c r="C163" t="s">
        <v>56</v>
      </c>
      <c r="D163" s="2">
        <v>0.78290318875421006</v>
      </c>
      <c r="E163" s="2">
        <v>8.5798028377607805E-2</v>
      </c>
      <c r="F163" s="2">
        <v>0.83161429730733105</v>
      </c>
      <c r="G163" s="2">
        <v>3.8239524764020199</v>
      </c>
      <c r="H163" s="5">
        <v>17.899999999999999</v>
      </c>
      <c r="I163" s="5">
        <v>60.897957342761998</v>
      </c>
      <c r="J163">
        <v>16</v>
      </c>
      <c r="K163" t="s">
        <v>56</v>
      </c>
      <c r="L163" s="2">
        <v>0.76968728668381703</v>
      </c>
      <c r="M163" s="2">
        <v>0.10349818921817899</v>
      </c>
      <c r="N163" s="2">
        <v>0.816730101125549</v>
      </c>
      <c r="O163" s="2">
        <v>3.5406761977361501</v>
      </c>
      <c r="P163" s="5">
        <v>14</v>
      </c>
      <c r="Q163" s="5">
        <v>73.461225522832393</v>
      </c>
      <c r="R163" s="5">
        <v>11</v>
      </c>
    </row>
    <row r="164" spans="1:18" x14ac:dyDescent="0.25">
      <c r="A164" t="s">
        <v>10</v>
      </c>
      <c r="B164" t="s">
        <v>33</v>
      </c>
      <c r="C164" t="s">
        <v>56</v>
      </c>
      <c r="D164" s="2">
        <v>0.62282627048540995</v>
      </c>
      <c r="E164" s="2">
        <v>5.4859901101410299E-2</v>
      </c>
      <c r="F164" s="2">
        <v>0.83464147997142102</v>
      </c>
      <c r="G164" s="2">
        <v>2.1815622961155401</v>
      </c>
      <c r="H164" s="5">
        <v>21.2023411371237</v>
      </c>
      <c r="I164" s="5">
        <v>38.938609432821799</v>
      </c>
      <c r="J164">
        <v>19.5</v>
      </c>
      <c r="K164" t="s">
        <v>56</v>
      </c>
      <c r="L164" s="2">
        <v>0.55049316438344897</v>
      </c>
      <c r="M164" s="2">
        <v>7.1101483904670703E-3</v>
      </c>
      <c r="N164" s="2">
        <v>0.83847683202650503</v>
      </c>
      <c r="O164" s="2">
        <v>1.8648944638171501</v>
      </c>
      <c r="P164" s="5">
        <v>12.738636363636299</v>
      </c>
      <c r="Q164" s="5">
        <v>5.0466604136602502</v>
      </c>
      <c r="R164" s="5">
        <v>8</v>
      </c>
    </row>
    <row r="165" spans="1:18" x14ac:dyDescent="0.25">
      <c r="A165" t="s">
        <v>14</v>
      </c>
      <c r="B165" t="s">
        <v>11</v>
      </c>
      <c r="C165" t="s">
        <v>56</v>
      </c>
      <c r="D165" s="2">
        <v>0.74020223894339898</v>
      </c>
      <c r="E165" s="2">
        <v>5.3453256812634803E-3</v>
      </c>
      <c r="F165" s="2">
        <v>0.88445169299916704</v>
      </c>
      <c r="G165" s="2">
        <v>3.4038130076011002</v>
      </c>
      <c r="H165" s="5">
        <v>19.026054590570698</v>
      </c>
      <c r="I165" s="5">
        <v>3.7940197633458599</v>
      </c>
      <c r="J165">
        <v>29</v>
      </c>
      <c r="K165" t="s">
        <v>56</v>
      </c>
      <c r="L165" s="2">
        <v>0.72835696708069997</v>
      </c>
      <c r="M165" s="2">
        <v>5.2958795917884098E-3</v>
      </c>
      <c r="N165" s="2">
        <v>0.87964409841403002</v>
      </c>
      <c r="O165" s="2">
        <v>3.2274418117349399</v>
      </c>
      <c r="P165" s="5">
        <v>18.702068965517199</v>
      </c>
      <c r="Q165" s="5">
        <v>3.7589237838162801</v>
      </c>
      <c r="R165" s="5">
        <v>26</v>
      </c>
    </row>
    <row r="166" spans="1:18" x14ac:dyDescent="0.25">
      <c r="A166" t="s">
        <v>14</v>
      </c>
      <c r="B166" t="s">
        <v>29</v>
      </c>
      <c r="C166" t="s">
        <v>56</v>
      </c>
      <c r="D166" s="2">
        <v>0.70740110555973501</v>
      </c>
      <c r="E166" s="2">
        <v>5.6204173840154097E-3</v>
      </c>
      <c r="F166" s="2">
        <v>0.77904393888511902</v>
      </c>
      <c r="G166" s="2">
        <v>2.6333205322362998</v>
      </c>
      <c r="H166" s="5">
        <v>27.076850094876701</v>
      </c>
      <c r="I166" s="5">
        <v>3.9892750984195899</v>
      </c>
      <c r="J166">
        <v>33</v>
      </c>
      <c r="K166" t="s">
        <v>56</v>
      </c>
      <c r="L166" s="2">
        <v>0.51277524437031496</v>
      </c>
      <c r="M166" s="2">
        <v>4.9298208133311998E-3</v>
      </c>
      <c r="N166" s="2">
        <v>0.714168580868206</v>
      </c>
      <c r="O166" s="2">
        <v>1.46702817239892</v>
      </c>
      <c r="P166" s="5">
        <v>19.136363636363601</v>
      </c>
      <c r="Q166" s="5">
        <v>3.49910159096448</v>
      </c>
      <c r="R166" s="5">
        <v>12.5</v>
      </c>
    </row>
    <row r="167" spans="1:18" x14ac:dyDescent="0.25">
      <c r="A167" t="s">
        <v>14</v>
      </c>
      <c r="B167" t="s">
        <v>30</v>
      </c>
      <c r="C167" t="s">
        <v>56</v>
      </c>
      <c r="D167" s="2">
        <v>0.72539534421111895</v>
      </c>
      <c r="E167" s="2">
        <v>5.7467957096929397E-3</v>
      </c>
      <c r="F167" s="2">
        <v>0.83438033029991798</v>
      </c>
      <c r="G167" s="2">
        <v>2.9568248286992298</v>
      </c>
      <c r="H167" s="5">
        <v>20.9126794258373</v>
      </c>
      <c r="I167" s="5">
        <v>4.0789762492699202</v>
      </c>
      <c r="J167">
        <v>21</v>
      </c>
      <c r="K167" t="s">
        <v>56</v>
      </c>
      <c r="L167" s="2">
        <v>0.72545081092177499</v>
      </c>
      <c r="M167" s="2">
        <v>5.1352734448668197E-3</v>
      </c>
      <c r="N167" s="2">
        <v>0.83921632218908104</v>
      </c>
      <c r="O167" s="2">
        <v>3.02021361024073</v>
      </c>
      <c r="P167" s="5">
        <v>18.7880434782608</v>
      </c>
      <c r="Q167" s="5">
        <v>3.64492831714692</v>
      </c>
      <c r="R167" s="5">
        <v>18</v>
      </c>
    </row>
    <row r="168" spans="1:18" x14ac:dyDescent="0.25">
      <c r="A168" t="s">
        <v>14</v>
      </c>
      <c r="B168" t="s">
        <v>31</v>
      </c>
      <c r="C168" t="s">
        <v>56</v>
      </c>
      <c r="D168" s="2">
        <v>0.78412425983109901</v>
      </c>
      <c r="E168" s="2">
        <v>6.4158606791503E-3</v>
      </c>
      <c r="F168" s="2">
        <v>0.88959239486395603</v>
      </c>
      <c r="G168" s="2">
        <v>4.1082440981654704</v>
      </c>
      <c r="H168" s="5">
        <v>23.3042471042471</v>
      </c>
      <c r="I168" s="5">
        <v>4.55386699839329</v>
      </c>
      <c r="J168">
        <v>29</v>
      </c>
      <c r="K168" t="s">
        <v>56</v>
      </c>
      <c r="L168" s="2">
        <v>0.76902400454942399</v>
      </c>
      <c r="M168" s="2">
        <v>6.3465084294863101E-3</v>
      </c>
      <c r="N168" s="2">
        <v>0.88353574296248205</v>
      </c>
      <c r="O168" s="2">
        <v>3.74773624422407</v>
      </c>
      <c r="P168" s="5">
        <v>22.953703703703699</v>
      </c>
      <c r="Q168" s="5">
        <v>4.5046419704815204</v>
      </c>
      <c r="R168" s="5">
        <v>26.5</v>
      </c>
    </row>
    <row r="169" spans="1:18" x14ac:dyDescent="0.25">
      <c r="A169" t="s">
        <v>14</v>
      </c>
      <c r="B169" t="s">
        <v>32</v>
      </c>
      <c r="C169" t="s">
        <v>56</v>
      </c>
      <c r="D169" s="2">
        <v>0.77102164278196395</v>
      </c>
      <c r="E169" s="2">
        <v>5.9793464040818201E-3</v>
      </c>
      <c r="F169" s="2">
        <v>0.83653135088532404</v>
      </c>
      <c r="G169" s="2">
        <v>3.6678434093954899</v>
      </c>
      <c r="H169" s="5">
        <v>25.899202481169599</v>
      </c>
      <c r="I169" s="5">
        <v>4.2440367120184899</v>
      </c>
      <c r="J169">
        <v>51.5</v>
      </c>
      <c r="K169" t="s">
        <v>56</v>
      </c>
      <c r="L169" s="2">
        <v>0.731812064175557</v>
      </c>
      <c r="M169" s="2">
        <v>5.1002383907694697E-3</v>
      </c>
      <c r="N169" s="2">
        <v>0.82647986332645895</v>
      </c>
      <c r="O169" s="2">
        <v>3.1012611052196699</v>
      </c>
      <c r="P169" s="5">
        <v>17.7539682539682</v>
      </c>
      <c r="Q169" s="5">
        <v>3.6200610414033498</v>
      </c>
      <c r="R169" s="5">
        <v>22</v>
      </c>
    </row>
    <row r="170" spans="1:18" x14ac:dyDescent="0.25">
      <c r="A170" t="s">
        <v>14</v>
      </c>
      <c r="B170" t="s">
        <v>33</v>
      </c>
      <c r="C170" t="s">
        <v>56</v>
      </c>
      <c r="D170" s="2">
        <v>0.50807475403378699</v>
      </c>
      <c r="E170" s="2">
        <v>6.1622751106374801E-3</v>
      </c>
      <c r="F170" s="2">
        <v>0.76782325095317505</v>
      </c>
      <c r="G170" s="2">
        <v>1.4661074649228001</v>
      </c>
      <c r="H170" s="5">
        <v>21.0764367816092</v>
      </c>
      <c r="I170" s="5">
        <v>4.3738763456236498</v>
      </c>
      <c r="J170">
        <v>41</v>
      </c>
      <c r="K170" t="s">
        <v>56</v>
      </c>
      <c r="L170" s="2">
        <v>0.22558597849152401</v>
      </c>
      <c r="M170" s="2">
        <v>3.8611851120678902E-3</v>
      </c>
      <c r="N170" s="2">
        <v>0.76221300569865402</v>
      </c>
      <c r="O170" s="2">
        <v>1.06157296420582</v>
      </c>
      <c r="P170" s="5">
        <v>6.4097222222222197</v>
      </c>
      <c r="Q170" s="5">
        <v>2.7406024438270999</v>
      </c>
      <c r="R170" s="5">
        <v>8</v>
      </c>
    </row>
    <row r="171" spans="1:18" x14ac:dyDescent="0.25">
      <c r="A171" t="s">
        <v>15</v>
      </c>
      <c r="B171" t="s">
        <v>11</v>
      </c>
      <c r="C171" t="s">
        <v>56</v>
      </c>
      <c r="D171" s="2">
        <v>0.73985040897104504</v>
      </c>
      <c r="E171" s="2">
        <v>5.5138038484099303E-3</v>
      </c>
      <c r="F171" s="2">
        <v>0.88377387537532703</v>
      </c>
      <c r="G171" s="2">
        <v>3.4086245137570801</v>
      </c>
      <c r="H171" s="5">
        <v>18.843596059113299</v>
      </c>
      <c r="I171" s="5">
        <v>3.9136026538863802</v>
      </c>
      <c r="J171">
        <v>30.5</v>
      </c>
      <c r="K171" t="s">
        <v>56</v>
      </c>
      <c r="L171" s="2">
        <v>0.72762998032988502</v>
      </c>
      <c r="M171" s="2">
        <v>5.4267878491374598E-3</v>
      </c>
      <c r="N171" s="2">
        <v>0.87806753082769995</v>
      </c>
      <c r="O171" s="2">
        <v>3.2311089983137999</v>
      </c>
      <c r="P171" s="5">
        <v>18.500740740740699</v>
      </c>
      <c r="Q171" s="5">
        <v>3.8518402018576401</v>
      </c>
      <c r="R171" s="5">
        <v>28.5</v>
      </c>
    </row>
    <row r="172" spans="1:18" x14ac:dyDescent="0.25">
      <c r="A172" t="s">
        <v>15</v>
      </c>
      <c r="B172" t="s">
        <v>29</v>
      </c>
      <c r="C172" t="s">
        <v>56</v>
      </c>
      <c r="D172" s="2">
        <v>0.71430900957530896</v>
      </c>
      <c r="E172" s="2">
        <v>6.15626292590132E-3</v>
      </c>
      <c r="F172" s="2">
        <v>0.78558468397228198</v>
      </c>
      <c r="G172" s="2">
        <v>2.7284710628854398</v>
      </c>
      <c r="H172" s="5">
        <v>28.030241935483801</v>
      </c>
      <c r="I172" s="5">
        <v>4.3696090008311996</v>
      </c>
      <c r="J172">
        <v>37</v>
      </c>
      <c r="K172" t="s">
        <v>56</v>
      </c>
      <c r="L172" s="2">
        <v>0.51794200393526602</v>
      </c>
      <c r="M172" s="2">
        <v>5.2050207323696297E-3</v>
      </c>
      <c r="N172" s="2">
        <v>0.74278234635520901</v>
      </c>
      <c r="O172" s="2">
        <v>1.5506889954349301</v>
      </c>
      <c r="P172" s="5">
        <v>19.117857142857101</v>
      </c>
      <c r="Q172" s="5">
        <v>3.6944337360876198</v>
      </c>
      <c r="R172" s="5">
        <v>16</v>
      </c>
    </row>
    <row r="173" spans="1:18" x14ac:dyDescent="0.25">
      <c r="A173" t="s">
        <v>15</v>
      </c>
      <c r="B173" t="s">
        <v>30</v>
      </c>
      <c r="C173" t="s">
        <v>56</v>
      </c>
      <c r="D173" s="2">
        <v>0.76871076018814199</v>
      </c>
      <c r="E173" s="2">
        <v>8.2722560198879094E-3</v>
      </c>
      <c r="F173" s="2">
        <v>0.85130538386958099</v>
      </c>
      <c r="G173" s="2">
        <v>3.6945878862613899</v>
      </c>
      <c r="H173" s="5">
        <v>21.9454094292803</v>
      </c>
      <c r="I173" s="5">
        <v>5.8715043195446697</v>
      </c>
      <c r="J173">
        <v>28</v>
      </c>
      <c r="K173" t="s">
        <v>56</v>
      </c>
      <c r="L173" s="2">
        <v>0.75983415543522304</v>
      </c>
      <c r="M173" s="2">
        <v>6.90571198729525E-3</v>
      </c>
      <c r="N173" s="2">
        <v>0.85291634101541103</v>
      </c>
      <c r="O173" s="2">
        <v>3.54257276619433</v>
      </c>
      <c r="P173" s="5">
        <v>19.2129032258064</v>
      </c>
      <c r="Q173" s="5">
        <v>4.9015549888027898</v>
      </c>
      <c r="R173" s="5">
        <v>23</v>
      </c>
    </row>
    <row r="174" spans="1:18" x14ac:dyDescent="0.25">
      <c r="A174" t="s">
        <v>15</v>
      </c>
      <c r="B174" t="s">
        <v>31</v>
      </c>
      <c r="C174" t="s">
        <v>56</v>
      </c>
      <c r="D174" s="2">
        <v>0.77493108388898702</v>
      </c>
      <c r="E174" s="2">
        <v>6.4731460832567504E-3</v>
      </c>
      <c r="F174" s="2">
        <v>0.91288131006981099</v>
      </c>
      <c r="G174" s="2">
        <v>4.0766932061011598</v>
      </c>
      <c r="H174" s="5">
        <v>20.707142857142799</v>
      </c>
      <c r="I174" s="5">
        <v>4.5945271879291596</v>
      </c>
      <c r="J174">
        <v>27</v>
      </c>
      <c r="K174" t="s">
        <v>56</v>
      </c>
      <c r="L174" s="2">
        <v>0.76218440567884604</v>
      </c>
      <c r="M174" s="2">
        <v>6.2670585477344297E-3</v>
      </c>
      <c r="N174" s="2">
        <v>0.91042713258722896</v>
      </c>
      <c r="O174" s="2">
        <v>3.8214177112699499</v>
      </c>
      <c r="P174" s="5">
        <v>19.992398648648599</v>
      </c>
      <c r="Q174" s="5">
        <v>4.44824981787262</v>
      </c>
      <c r="R174" s="5">
        <v>24.5</v>
      </c>
    </row>
    <row r="175" spans="1:18" x14ac:dyDescent="0.25">
      <c r="A175" t="s">
        <v>15</v>
      </c>
      <c r="B175" t="s">
        <v>32</v>
      </c>
      <c r="C175" t="s">
        <v>56</v>
      </c>
      <c r="D175" s="2">
        <v>0.78175270815340903</v>
      </c>
      <c r="E175" s="2">
        <v>7.0129809035990804E-3</v>
      </c>
      <c r="F175" s="2">
        <v>0.85153707628422803</v>
      </c>
      <c r="G175" s="2">
        <v>3.8808319121750099</v>
      </c>
      <c r="H175" s="5">
        <v>26.887755102040799</v>
      </c>
      <c r="I175" s="5">
        <v>4.9776926112260496</v>
      </c>
      <c r="J175">
        <v>53</v>
      </c>
      <c r="K175" t="s">
        <v>56</v>
      </c>
      <c r="L175" s="2">
        <v>0.74206299029591605</v>
      </c>
      <c r="M175" s="2">
        <v>5.60344981771698E-3</v>
      </c>
      <c r="N175" s="2">
        <v>0.82898141081341803</v>
      </c>
      <c r="O175" s="2">
        <v>3.2049936979335598</v>
      </c>
      <c r="P175" s="5">
        <v>17.600909090909099</v>
      </c>
      <c r="Q175" s="5">
        <v>3.9772318131810902</v>
      </c>
      <c r="R175" s="5">
        <v>22</v>
      </c>
    </row>
    <row r="176" spans="1:18" x14ac:dyDescent="0.25">
      <c r="A176" t="s">
        <v>15</v>
      </c>
      <c r="B176" t="s">
        <v>33</v>
      </c>
      <c r="C176" t="s">
        <v>56</v>
      </c>
      <c r="D176" s="2">
        <v>0.51320380128351295</v>
      </c>
      <c r="E176" s="2">
        <v>6.9143356621169097E-3</v>
      </c>
      <c r="F176" s="2">
        <v>0.64835979748816797</v>
      </c>
      <c r="G176" s="2">
        <v>1.30460943369647</v>
      </c>
      <c r="H176" s="5">
        <v>24.215608465608401</v>
      </c>
      <c r="I176" s="5">
        <v>4.9076759241128096</v>
      </c>
      <c r="J176">
        <v>44.5</v>
      </c>
      <c r="K176" t="s">
        <v>56</v>
      </c>
      <c r="L176" s="2">
        <v>0.264156593368297</v>
      </c>
      <c r="M176" s="2">
        <v>4.0396245159800099E-3</v>
      </c>
      <c r="N176" s="2">
        <v>0.68081081576859803</v>
      </c>
      <c r="O176" s="2">
        <v>1.0056045161835701</v>
      </c>
      <c r="P176" s="5">
        <v>7.4222222222222198</v>
      </c>
      <c r="Q176" s="5">
        <v>2.8672556480229199</v>
      </c>
      <c r="R176" s="5">
        <v>9</v>
      </c>
    </row>
    <row r="177" spans="1:18" x14ac:dyDescent="0.25">
      <c r="A177" t="s">
        <v>12</v>
      </c>
      <c r="B177" t="s">
        <v>11</v>
      </c>
      <c r="C177" t="s">
        <v>56</v>
      </c>
      <c r="D177" s="2">
        <v>0.75605367053176298</v>
      </c>
      <c r="E177" s="2">
        <v>5.6433430670419001E-3</v>
      </c>
      <c r="F177" s="2">
        <v>0.886056554321071</v>
      </c>
      <c r="G177" s="2">
        <v>3.62171981484008</v>
      </c>
      <c r="H177" s="5">
        <v>22.1311688311688</v>
      </c>
      <c r="I177" s="5">
        <v>4.0055473519130702</v>
      </c>
      <c r="J177">
        <v>37</v>
      </c>
      <c r="K177" t="s">
        <v>56</v>
      </c>
      <c r="L177" s="2">
        <v>0.74229386446384005</v>
      </c>
      <c r="M177" s="2">
        <v>5.5511448028136403E-3</v>
      </c>
      <c r="N177" s="2">
        <v>0.87989042573230603</v>
      </c>
      <c r="O177" s="2">
        <v>3.4044841392372902</v>
      </c>
      <c r="P177" s="5">
        <v>21.261363636363601</v>
      </c>
      <c r="Q177" s="5">
        <v>3.9401066178050699</v>
      </c>
      <c r="R177" s="5">
        <v>33</v>
      </c>
    </row>
    <row r="178" spans="1:18" x14ac:dyDescent="0.25">
      <c r="A178" t="s">
        <v>12</v>
      </c>
      <c r="B178" t="s">
        <v>29</v>
      </c>
      <c r="C178" t="s">
        <v>56</v>
      </c>
      <c r="D178" s="2">
        <v>0.71964869148627297</v>
      </c>
      <c r="E178" s="2">
        <v>5.7100246976534699E-3</v>
      </c>
      <c r="F178" s="2">
        <v>0.79275365869970105</v>
      </c>
      <c r="G178" s="2">
        <v>2.8101095072778399</v>
      </c>
      <c r="H178" s="5">
        <v>27.984848484848499</v>
      </c>
      <c r="I178" s="5">
        <v>4.0528768205886996</v>
      </c>
      <c r="J178">
        <v>38.5</v>
      </c>
      <c r="K178" t="s">
        <v>56</v>
      </c>
      <c r="L178" s="2">
        <v>0.57714339743499699</v>
      </c>
      <c r="M178" s="2">
        <v>5.1680000939985501E-3</v>
      </c>
      <c r="N178" s="2">
        <v>0.78027348560169396</v>
      </c>
      <c r="O178" s="2">
        <v>1.85077828579438</v>
      </c>
      <c r="P178" s="5">
        <v>21.480769230769202</v>
      </c>
      <c r="Q178" s="5">
        <v>3.6681571269515501</v>
      </c>
      <c r="R178" s="5">
        <v>14.5</v>
      </c>
    </row>
    <row r="179" spans="1:18" x14ac:dyDescent="0.25">
      <c r="A179" t="s">
        <v>12</v>
      </c>
      <c r="B179" t="s">
        <v>30</v>
      </c>
      <c r="C179" t="s">
        <v>56</v>
      </c>
      <c r="D179" s="2">
        <v>0.78484426816078201</v>
      </c>
      <c r="E179" s="2">
        <v>2.89487279540439E-2</v>
      </c>
      <c r="F179" s="2">
        <v>0.85428142825672704</v>
      </c>
      <c r="G179" s="2">
        <v>3.9637761074086</v>
      </c>
      <c r="H179" s="5">
        <v>27.7424242424242</v>
      </c>
      <c r="I179" s="5">
        <v>20.547306662033701</v>
      </c>
      <c r="J179">
        <v>35</v>
      </c>
      <c r="K179" t="s">
        <v>56</v>
      </c>
      <c r="L179" s="2">
        <v>0.78171926632939104</v>
      </c>
      <c r="M179" s="2">
        <v>2.00469317440981E-2</v>
      </c>
      <c r="N179" s="2">
        <v>0.85627663605079596</v>
      </c>
      <c r="O179" s="2">
        <v>3.9265257950064898</v>
      </c>
      <c r="P179" s="5">
        <v>24.813636363636299</v>
      </c>
      <c r="Q179" s="5">
        <v>14.228965598514501</v>
      </c>
      <c r="R179" s="5">
        <v>29</v>
      </c>
    </row>
    <row r="180" spans="1:18" x14ac:dyDescent="0.25">
      <c r="A180" t="s">
        <v>12</v>
      </c>
      <c r="B180" t="s">
        <v>31</v>
      </c>
      <c r="C180" t="s">
        <v>56</v>
      </c>
      <c r="D180" s="2">
        <v>0.82551918070082497</v>
      </c>
      <c r="E180" s="2">
        <v>8.5935971030114602E-3</v>
      </c>
      <c r="F180" s="2">
        <v>0.94890337905489697</v>
      </c>
      <c r="G180" s="2">
        <v>5.3653738190467202</v>
      </c>
      <c r="H180" s="5">
        <v>27.408730158730101</v>
      </c>
      <c r="I180" s="5">
        <v>6.0995866652881903</v>
      </c>
      <c r="J180">
        <v>36</v>
      </c>
      <c r="K180" t="s">
        <v>56</v>
      </c>
      <c r="L180" s="2">
        <v>0.81408713611271799</v>
      </c>
      <c r="M180" s="2">
        <v>8.5528274152787496E-3</v>
      </c>
      <c r="N180" s="2">
        <v>0.94632169454579196</v>
      </c>
      <c r="O180" s="2">
        <v>5.0850837913635596</v>
      </c>
      <c r="P180" s="5">
        <v>25.2280118255728</v>
      </c>
      <c r="Q180" s="5">
        <v>6.0706490457254603</v>
      </c>
      <c r="R180" s="5">
        <v>33</v>
      </c>
    </row>
    <row r="181" spans="1:18" x14ac:dyDescent="0.25">
      <c r="A181" t="s">
        <v>12</v>
      </c>
      <c r="B181" t="s">
        <v>32</v>
      </c>
      <c r="C181" t="s">
        <v>56</v>
      </c>
      <c r="D181" s="2">
        <v>0.79020874129874397</v>
      </c>
      <c r="E181" s="2">
        <v>7.3228606148502701E-3</v>
      </c>
      <c r="F181" s="2">
        <v>0.85360913677693395</v>
      </c>
      <c r="G181" s="2">
        <v>4.0714373193303901</v>
      </c>
      <c r="H181" s="5">
        <v>29.509173461823501</v>
      </c>
      <c r="I181" s="5">
        <v>5.1976398733485398</v>
      </c>
      <c r="J181">
        <v>60</v>
      </c>
      <c r="K181" t="s">
        <v>56</v>
      </c>
      <c r="L181" s="2">
        <v>0.75070280879502405</v>
      </c>
      <c r="M181" s="2">
        <v>5.7671409507744501E-3</v>
      </c>
      <c r="N181" s="2">
        <v>0.83529526968779</v>
      </c>
      <c r="O181" s="2">
        <v>3.3495030885207502</v>
      </c>
      <c r="P181" s="5">
        <v>21.44</v>
      </c>
      <c r="Q181" s="5">
        <v>4.0934169496792201</v>
      </c>
      <c r="R181" s="5">
        <v>25</v>
      </c>
    </row>
    <row r="182" spans="1:18" x14ac:dyDescent="0.25">
      <c r="A182" t="s">
        <v>12</v>
      </c>
      <c r="B182" t="s">
        <v>33</v>
      </c>
      <c r="C182" t="s">
        <v>56</v>
      </c>
      <c r="D182" s="2">
        <v>0.66570499876270095</v>
      </c>
      <c r="E182" s="2">
        <v>6.59843158661898E-3</v>
      </c>
      <c r="F182" s="2">
        <v>0.84526873744952602</v>
      </c>
      <c r="G182" s="2">
        <v>2.56988616307589</v>
      </c>
      <c r="H182" s="5">
        <v>24.1635174418604</v>
      </c>
      <c r="I182" s="5">
        <v>4.6834526723918097</v>
      </c>
      <c r="J182">
        <v>48</v>
      </c>
      <c r="K182" t="s">
        <v>56</v>
      </c>
      <c r="L182" s="2">
        <v>0.40054233123771399</v>
      </c>
      <c r="M182" s="2">
        <v>4.9254917641551998E-3</v>
      </c>
      <c r="N182" s="2">
        <v>0.83957727254493897</v>
      </c>
      <c r="O182" s="2">
        <v>1.4511389777094601</v>
      </c>
      <c r="P182" s="5">
        <v>10.823717948717899</v>
      </c>
      <c r="Q182" s="5">
        <v>3.4960289066960901</v>
      </c>
      <c r="R182" s="5">
        <v>12</v>
      </c>
    </row>
    <row r="183" spans="1:18" x14ac:dyDescent="0.25">
      <c r="A183" t="s">
        <v>13</v>
      </c>
      <c r="B183" t="s">
        <v>11</v>
      </c>
      <c r="C183" t="s">
        <v>56</v>
      </c>
      <c r="D183" s="2">
        <v>0.74394990829153596</v>
      </c>
      <c r="E183" s="2">
        <v>5.3952932652257804E-3</v>
      </c>
      <c r="F183" s="2">
        <v>0.88596912330685496</v>
      </c>
      <c r="G183" s="2">
        <v>3.42741956375336</v>
      </c>
      <c r="H183" s="5">
        <v>19.442424242424199</v>
      </c>
      <c r="I183" s="5">
        <v>3.8294858906473599</v>
      </c>
      <c r="J183">
        <v>31</v>
      </c>
      <c r="K183" t="s">
        <v>56</v>
      </c>
      <c r="L183" s="2">
        <v>0.72812020835830005</v>
      </c>
      <c r="M183" s="2">
        <v>5.3797865925300798E-3</v>
      </c>
      <c r="N183" s="2">
        <v>0.87920497251035501</v>
      </c>
      <c r="O183" s="2">
        <v>3.2329106046277798</v>
      </c>
      <c r="P183" s="5">
        <v>18.2653940886699</v>
      </c>
      <c r="Q183" s="5">
        <v>3.8184795224334498</v>
      </c>
      <c r="R183" s="5">
        <v>28.5</v>
      </c>
    </row>
    <row r="184" spans="1:18" x14ac:dyDescent="0.25">
      <c r="A184" t="s">
        <v>13</v>
      </c>
      <c r="B184" t="s">
        <v>29</v>
      </c>
      <c r="C184" t="s">
        <v>56</v>
      </c>
      <c r="D184" s="2">
        <v>0.70801392324763501</v>
      </c>
      <c r="E184" s="2">
        <v>5.8261272206700399E-3</v>
      </c>
      <c r="F184" s="2">
        <v>0.78286751819808997</v>
      </c>
      <c r="G184" s="2">
        <v>2.6779757039372498</v>
      </c>
      <c r="H184" s="5">
        <v>27.231060606060598</v>
      </c>
      <c r="I184" s="5">
        <v>4.1352843843491698</v>
      </c>
      <c r="J184">
        <v>32</v>
      </c>
      <c r="K184" t="s">
        <v>56</v>
      </c>
      <c r="L184" s="2">
        <v>0.49343004671582402</v>
      </c>
      <c r="M184" s="2">
        <v>4.8682664271153002E-3</v>
      </c>
      <c r="N184" s="2">
        <v>0.74808461224544398</v>
      </c>
      <c r="O184" s="2">
        <v>1.4749426900588101</v>
      </c>
      <c r="P184" s="5">
        <v>17.399999999999999</v>
      </c>
      <c r="Q184" s="5">
        <v>3.4554113517256799</v>
      </c>
      <c r="R184" s="5">
        <v>13.5</v>
      </c>
    </row>
    <row r="185" spans="1:18" x14ac:dyDescent="0.25">
      <c r="A185" t="s">
        <v>13</v>
      </c>
      <c r="B185" t="s">
        <v>30</v>
      </c>
      <c r="C185" t="s">
        <v>56</v>
      </c>
      <c r="D185" s="2">
        <v>0.77087817162979499</v>
      </c>
      <c r="E185" s="2">
        <v>7.6356296458560801E-3</v>
      </c>
      <c r="F185" s="2">
        <v>0.85162290078668401</v>
      </c>
      <c r="G185" s="2">
        <v>3.7075551858020201</v>
      </c>
      <c r="H185" s="5">
        <v>22.2154761904761</v>
      </c>
      <c r="I185" s="5">
        <v>5.4196379246848796</v>
      </c>
      <c r="J185">
        <v>27.5</v>
      </c>
      <c r="K185" t="s">
        <v>56</v>
      </c>
      <c r="L185" s="2">
        <v>0.76972624355254804</v>
      </c>
      <c r="M185" s="2">
        <v>7.1760099889489597E-3</v>
      </c>
      <c r="N185" s="2">
        <v>0.85350422531756298</v>
      </c>
      <c r="O185" s="2">
        <v>3.7157419588886298</v>
      </c>
      <c r="P185" s="5">
        <v>19.706730769230699</v>
      </c>
      <c r="Q185" s="5">
        <v>5.09340783770622</v>
      </c>
      <c r="R185" s="5">
        <v>24</v>
      </c>
    </row>
    <row r="186" spans="1:18" x14ac:dyDescent="0.25">
      <c r="A186" t="s">
        <v>13</v>
      </c>
      <c r="B186" t="s">
        <v>31</v>
      </c>
      <c r="C186" t="s">
        <v>56</v>
      </c>
      <c r="D186" s="2">
        <v>0.80024824987162402</v>
      </c>
      <c r="E186" s="2">
        <v>6.7958419691913196E-3</v>
      </c>
      <c r="F186" s="2">
        <v>0.92770238342546696</v>
      </c>
      <c r="G186" s="2">
        <v>4.6870689557388001</v>
      </c>
      <c r="H186" s="5">
        <v>18.884374999999999</v>
      </c>
      <c r="I186" s="5">
        <v>4.8235711492873197</v>
      </c>
      <c r="J186">
        <v>29</v>
      </c>
      <c r="K186" t="s">
        <v>56</v>
      </c>
      <c r="L186" s="2">
        <v>0.79013448707518497</v>
      </c>
      <c r="M186" s="2">
        <v>6.8279751417884603E-3</v>
      </c>
      <c r="N186" s="2">
        <v>0.92439150866118303</v>
      </c>
      <c r="O186" s="2">
        <v>4.4280278805538398</v>
      </c>
      <c r="P186" s="5">
        <v>18.083791208791201</v>
      </c>
      <c r="Q186" s="5">
        <v>4.8463787197072001</v>
      </c>
      <c r="R186" s="5">
        <v>26</v>
      </c>
    </row>
    <row r="187" spans="1:18" x14ac:dyDescent="0.25">
      <c r="A187" t="s">
        <v>13</v>
      </c>
      <c r="B187" t="s">
        <v>32</v>
      </c>
      <c r="C187" t="s">
        <v>56</v>
      </c>
      <c r="D187" s="2">
        <v>0.78044999043048402</v>
      </c>
      <c r="E187" s="2">
        <v>6.8866481825813498E-3</v>
      </c>
      <c r="F187" s="2">
        <v>0.85085053380887399</v>
      </c>
      <c r="G187" s="2">
        <v>3.8642959898817701</v>
      </c>
      <c r="H187" s="5">
        <v>26.601654846335698</v>
      </c>
      <c r="I187" s="5">
        <v>4.8880238297748804</v>
      </c>
      <c r="J187">
        <v>54.5</v>
      </c>
      <c r="K187" t="s">
        <v>56</v>
      </c>
      <c r="L187" s="2">
        <v>0.73850320086474097</v>
      </c>
      <c r="M187" s="2">
        <v>5.48142786076231E-3</v>
      </c>
      <c r="N187" s="2">
        <v>0.83094479816703803</v>
      </c>
      <c r="O187" s="2">
        <v>3.16971009354944</v>
      </c>
      <c r="P187" s="5">
        <v>17.019138755980801</v>
      </c>
      <c r="Q187" s="5">
        <v>3.8906227375412499</v>
      </c>
      <c r="R187" s="5">
        <v>21</v>
      </c>
    </row>
    <row r="188" spans="1:18" x14ac:dyDescent="0.25">
      <c r="A188" t="s">
        <v>13</v>
      </c>
      <c r="B188" t="s">
        <v>33</v>
      </c>
      <c r="C188" t="s">
        <v>56</v>
      </c>
      <c r="D188" s="2">
        <v>0.54910739988033497</v>
      </c>
      <c r="E188" s="2">
        <v>6.6554801414649197E-3</v>
      </c>
      <c r="F188" s="2">
        <v>0.80967197587009199</v>
      </c>
      <c r="G188" s="2">
        <v>1.84818686613698</v>
      </c>
      <c r="H188" s="5">
        <v>21.990384615384599</v>
      </c>
      <c r="I188" s="5">
        <v>4.7239447504170098</v>
      </c>
      <c r="J188">
        <v>45.5</v>
      </c>
      <c r="K188" t="s">
        <v>56</v>
      </c>
      <c r="L188" s="2">
        <v>0.33644758723186802</v>
      </c>
      <c r="M188" s="2">
        <v>4.4440114859904296E-3</v>
      </c>
      <c r="N188" s="2">
        <v>0.83116477830076296</v>
      </c>
      <c r="O188" s="2">
        <v>1.23080335336228</v>
      </c>
      <c r="P188" s="5">
        <v>8.8444444444444397</v>
      </c>
      <c r="Q188" s="5">
        <v>3.15428252865564</v>
      </c>
      <c r="R188" s="5">
        <v>10</v>
      </c>
    </row>
    <row r="189" spans="1:18" x14ac:dyDescent="0.25">
      <c r="A189" t="s">
        <v>23</v>
      </c>
      <c r="B189" t="s">
        <v>11</v>
      </c>
      <c r="C189" t="s">
        <v>56</v>
      </c>
      <c r="D189" s="2">
        <v>0.72536027807562398</v>
      </c>
      <c r="E189" s="2">
        <v>7.7622114934226098E-3</v>
      </c>
      <c r="F189" s="2">
        <v>0.86940075122012395</v>
      </c>
      <c r="G189" s="2">
        <v>3.1874657207746702</v>
      </c>
      <c r="H189" s="5">
        <v>16.334415584415598</v>
      </c>
      <c r="I189" s="5">
        <v>5.5094835318537001</v>
      </c>
      <c r="J189">
        <v>12</v>
      </c>
      <c r="K189" t="s">
        <v>56</v>
      </c>
      <c r="L189" s="2">
        <v>0.71429793792249296</v>
      </c>
      <c r="M189" s="2">
        <v>7.7230603386292604E-3</v>
      </c>
      <c r="N189" s="2">
        <v>0.865257283449401</v>
      </c>
      <c r="O189" s="2">
        <v>3.01387239113064</v>
      </c>
      <c r="P189" s="5">
        <v>16.1653846153846</v>
      </c>
      <c r="Q189" s="5">
        <v>5.4816947189915703</v>
      </c>
      <c r="R189" s="5">
        <v>12</v>
      </c>
    </row>
    <row r="190" spans="1:18" x14ac:dyDescent="0.25">
      <c r="A190" t="s">
        <v>23</v>
      </c>
      <c r="B190" t="s">
        <v>29</v>
      </c>
      <c r="C190" t="s">
        <v>56</v>
      </c>
      <c r="D190" s="2">
        <v>0.70562422980808004</v>
      </c>
      <c r="E190" s="2">
        <v>1.12737609740287E-2</v>
      </c>
      <c r="F190" s="2">
        <v>0.77101478952035996</v>
      </c>
      <c r="G190" s="2">
        <v>2.6338386779060299</v>
      </c>
      <c r="H190" s="5">
        <v>22.916118421052602</v>
      </c>
      <c r="I190" s="5">
        <v>8.0019206486576504</v>
      </c>
      <c r="J190">
        <v>17.5</v>
      </c>
      <c r="K190" t="s">
        <v>56</v>
      </c>
      <c r="L190" s="2">
        <v>0.48881735299506202</v>
      </c>
      <c r="M190" s="2">
        <v>7.8007111786282902E-3</v>
      </c>
      <c r="N190" s="2">
        <v>0.71045252361642197</v>
      </c>
      <c r="O190" s="2">
        <v>1.39440554715313</v>
      </c>
      <c r="P190" s="5">
        <v>16.9621212121212</v>
      </c>
      <c r="Q190" s="5">
        <v>5.5368099428645401</v>
      </c>
      <c r="R190" s="5">
        <v>11</v>
      </c>
    </row>
    <row r="191" spans="1:18" x14ac:dyDescent="0.25">
      <c r="A191" t="s">
        <v>23</v>
      </c>
      <c r="B191" t="s">
        <v>30</v>
      </c>
      <c r="C191" t="s">
        <v>56</v>
      </c>
      <c r="D191" s="2">
        <v>0.749351119714458</v>
      </c>
      <c r="E191" s="2">
        <v>1.1979238879922499E-2</v>
      </c>
      <c r="F191" s="2">
        <v>0.84863678878494997</v>
      </c>
      <c r="G191" s="2">
        <v>3.3700872317029198</v>
      </c>
      <c r="H191" s="5">
        <v>13.911538461538401</v>
      </c>
      <c r="I191" s="5">
        <v>8.5026566705893192</v>
      </c>
      <c r="J191">
        <v>12</v>
      </c>
      <c r="K191" t="s">
        <v>56</v>
      </c>
      <c r="L191" s="2">
        <v>0.75794101113713397</v>
      </c>
      <c r="M191" s="2">
        <v>1.40346219771132E-2</v>
      </c>
      <c r="N191" s="2">
        <v>0.85055670798079896</v>
      </c>
      <c r="O191" s="2">
        <v>3.5148387174859201</v>
      </c>
      <c r="P191" s="5">
        <v>13.9384615384615</v>
      </c>
      <c r="Q191" s="5">
        <v>9.9615320613484908</v>
      </c>
      <c r="R191" s="5">
        <v>11.5</v>
      </c>
    </row>
    <row r="192" spans="1:18" x14ac:dyDescent="0.25">
      <c r="A192" t="s">
        <v>23</v>
      </c>
      <c r="B192" t="s">
        <v>31</v>
      </c>
      <c r="C192" t="s">
        <v>56</v>
      </c>
      <c r="D192" s="2">
        <v>0.73097464633282805</v>
      </c>
      <c r="E192" s="2">
        <v>8.75482630531913E-2</v>
      </c>
      <c r="F192" s="2">
        <v>0.88660938937751499</v>
      </c>
      <c r="G192" s="2">
        <v>3.3789479584285198</v>
      </c>
      <c r="H192" s="5">
        <v>12.7666666666666</v>
      </c>
      <c r="I192" s="5">
        <v>62.140243658997797</v>
      </c>
      <c r="J192">
        <v>9</v>
      </c>
      <c r="K192" t="s">
        <v>56</v>
      </c>
      <c r="L192" s="2">
        <v>0.71836951054813902</v>
      </c>
      <c r="M192" s="2">
        <v>8.75482630531913E-2</v>
      </c>
      <c r="N192" s="2">
        <v>0.881042272441807</v>
      </c>
      <c r="O192" s="2">
        <v>3.2544497404522201</v>
      </c>
      <c r="P192" s="5">
        <v>12.5318181818181</v>
      </c>
      <c r="Q192" s="5">
        <v>62.140243658997797</v>
      </c>
      <c r="R192" s="5">
        <v>9</v>
      </c>
    </row>
    <row r="193" spans="1:18" x14ac:dyDescent="0.25">
      <c r="A193" t="s">
        <v>23</v>
      </c>
      <c r="B193" t="s">
        <v>32</v>
      </c>
      <c r="C193" t="s">
        <v>56</v>
      </c>
      <c r="D193" s="2">
        <v>0.75142030903880297</v>
      </c>
      <c r="E193" s="2">
        <v>0.140056610156266</v>
      </c>
      <c r="F193" s="2">
        <v>0.80583036532475705</v>
      </c>
      <c r="G193" s="2">
        <v>3.2489919936908098</v>
      </c>
      <c r="H193" s="5">
        <v>14.45</v>
      </c>
      <c r="I193" s="5">
        <v>99.409760715365294</v>
      </c>
      <c r="J193">
        <v>11.5</v>
      </c>
      <c r="K193" t="s">
        <v>56</v>
      </c>
      <c r="L193" s="2">
        <v>0.75003669723515698</v>
      </c>
      <c r="M193" s="2">
        <v>0.11909909235702899</v>
      </c>
      <c r="N193" s="2">
        <v>0.80324337720844396</v>
      </c>
      <c r="O193" s="2">
        <v>3.2217548736884498</v>
      </c>
      <c r="P193" s="5">
        <v>11.955555555555501</v>
      </c>
      <c r="Q193" s="5">
        <v>84.534476876312098</v>
      </c>
      <c r="R193" s="5">
        <v>8</v>
      </c>
    </row>
    <row r="194" spans="1:18" x14ac:dyDescent="0.25">
      <c r="A194" t="s">
        <v>23</v>
      </c>
      <c r="B194" t="s">
        <v>33</v>
      </c>
      <c r="C194" t="s">
        <v>56</v>
      </c>
      <c r="D194" s="2">
        <v>0.42547789766799798</v>
      </c>
      <c r="E194" s="2">
        <v>9.6976128080916907E-2</v>
      </c>
      <c r="F194" s="2">
        <v>0.57359005254876205</v>
      </c>
      <c r="G194" s="2">
        <v>1.0311189069159099</v>
      </c>
      <c r="H194" s="5">
        <v>14.8434065934066</v>
      </c>
      <c r="I194" s="5">
        <v>68.831979275169502</v>
      </c>
      <c r="J194">
        <v>12</v>
      </c>
      <c r="K194" t="s">
        <v>56</v>
      </c>
      <c r="L194" s="2">
        <v>0.30043791235218897</v>
      </c>
      <c r="M194" s="2">
        <v>5.2875220600256999E-3</v>
      </c>
      <c r="N194" s="2">
        <v>0.51107859600008498</v>
      </c>
      <c r="O194" s="2">
        <v>0.73401883237330801</v>
      </c>
      <c r="P194" s="5">
        <v>7.3833333333333302</v>
      </c>
      <c r="Q194" s="5">
        <v>3.7529917522486498</v>
      </c>
      <c r="R194" s="5">
        <v>5</v>
      </c>
    </row>
    <row r="195" spans="1:18" x14ac:dyDescent="0.25">
      <c r="A195" t="s">
        <v>20</v>
      </c>
      <c r="B195" t="s">
        <v>11</v>
      </c>
      <c r="C195" t="s">
        <v>56</v>
      </c>
      <c r="D195" s="2">
        <v>0.73618554899662303</v>
      </c>
      <c r="E195" s="2">
        <v>9.9714259058957894E-2</v>
      </c>
      <c r="F195" s="2">
        <v>0.858677701157184</v>
      </c>
      <c r="G195" s="2">
        <v>3.2567239462044699</v>
      </c>
      <c r="H195" s="5">
        <v>17.1111111111111</v>
      </c>
      <c r="I195" s="5">
        <v>70.775457309020894</v>
      </c>
      <c r="J195">
        <v>12.5</v>
      </c>
      <c r="K195" t="s">
        <v>56</v>
      </c>
      <c r="L195" s="2">
        <v>0.72791333184888896</v>
      </c>
      <c r="M195" s="2">
        <v>9.9714259058957894E-2</v>
      </c>
      <c r="N195" s="2">
        <v>0.85272546561620599</v>
      </c>
      <c r="O195" s="2">
        <v>3.1145695812458398</v>
      </c>
      <c r="P195" s="5">
        <v>17.366161616161602</v>
      </c>
      <c r="Q195" s="5">
        <v>70.775457309020894</v>
      </c>
      <c r="R195" s="5">
        <v>12</v>
      </c>
    </row>
    <row r="196" spans="1:18" x14ac:dyDescent="0.25">
      <c r="A196" t="s">
        <v>20</v>
      </c>
      <c r="B196" t="s">
        <v>29</v>
      </c>
      <c r="C196" t="s">
        <v>56</v>
      </c>
      <c r="D196" s="2">
        <v>0.71024772540410597</v>
      </c>
      <c r="E196" s="2">
        <v>7.2547698693861698E-2</v>
      </c>
      <c r="F196" s="2">
        <v>0.77908081850739697</v>
      </c>
      <c r="G196" s="2">
        <v>2.6891283402905799</v>
      </c>
      <c r="H196" s="5">
        <v>22.4673913043478</v>
      </c>
      <c r="I196" s="5">
        <v>51.493102393100997</v>
      </c>
      <c r="J196">
        <v>18.5</v>
      </c>
      <c r="K196" t="s">
        <v>56</v>
      </c>
      <c r="L196" s="2">
        <v>0.54426828163974095</v>
      </c>
      <c r="M196" s="2">
        <v>6.03865898496629E-2</v>
      </c>
      <c r="N196" s="2">
        <v>0.747115514882844</v>
      </c>
      <c r="O196" s="2">
        <v>1.6389123936569701</v>
      </c>
      <c r="P196" s="5">
        <v>17.383838383838299</v>
      </c>
      <c r="Q196" s="5">
        <v>42.861357565873803</v>
      </c>
      <c r="R196" s="5">
        <v>12</v>
      </c>
    </row>
    <row r="197" spans="1:18" x14ac:dyDescent="0.25">
      <c r="A197" t="s">
        <v>20</v>
      </c>
      <c r="B197" t="s">
        <v>30</v>
      </c>
      <c r="C197" t="s">
        <v>56</v>
      </c>
      <c r="D197" s="2">
        <v>0.75196484731492397</v>
      </c>
      <c r="E197" s="2">
        <v>9.3762968137305697E-2</v>
      </c>
      <c r="F197" s="2">
        <v>0.845343576093743</v>
      </c>
      <c r="G197" s="2">
        <v>3.4040534933820901</v>
      </c>
      <c r="H197" s="5">
        <v>13.919871794871799</v>
      </c>
      <c r="I197" s="5">
        <v>66.551333893432798</v>
      </c>
      <c r="J197">
        <v>12</v>
      </c>
      <c r="K197" t="s">
        <v>56</v>
      </c>
      <c r="L197" s="2">
        <v>0.76098430767224401</v>
      </c>
      <c r="M197" s="2">
        <v>9.1421285274779704E-2</v>
      </c>
      <c r="N197" s="2">
        <v>0.84897735961767395</v>
      </c>
      <c r="O197" s="2">
        <v>3.5473234779628302</v>
      </c>
      <c r="P197" s="5">
        <v>14</v>
      </c>
      <c r="Q197" s="5">
        <v>64.889247878533098</v>
      </c>
      <c r="R197" s="5">
        <v>12</v>
      </c>
    </row>
    <row r="198" spans="1:18" x14ac:dyDescent="0.25">
      <c r="A198" t="s">
        <v>20</v>
      </c>
      <c r="B198" t="s">
        <v>31</v>
      </c>
      <c r="C198" t="s">
        <v>56</v>
      </c>
      <c r="D198" s="2">
        <v>0.77616457882702194</v>
      </c>
      <c r="E198" s="2">
        <v>9.7036190566973601E-2</v>
      </c>
      <c r="F198" s="2">
        <v>0.95130553886995395</v>
      </c>
      <c r="G198" s="2">
        <v>4.2158683182246097</v>
      </c>
      <c r="H198" s="5">
        <v>13.5833333333333</v>
      </c>
      <c r="I198" s="5">
        <v>68.874610589465902</v>
      </c>
      <c r="J198">
        <v>12</v>
      </c>
      <c r="K198" t="s">
        <v>56</v>
      </c>
      <c r="L198" s="2">
        <v>0.76538397125846702</v>
      </c>
      <c r="M198" s="2">
        <v>9.7818007321331002E-2</v>
      </c>
      <c r="N198" s="2">
        <v>0.94972649262768405</v>
      </c>
      <c r="O198" s="2">
        <v>4.0148391238343004</v>
      </c>
      <c r="P198" s="5">
        <v>13.25</v>
      </c>
      <c r="Q198" s="5">
        <v>69.429530606359194</v>
      </c>
      <c r="R198" s="5">
        <v>11</v>
      </c>
    </row>
    <row r="199" spans="1:18" x14ac:dyDescent="0.25">
      <c r="A199" t="s">
        <v>20</v>
      </c>
      <c r="B199" t="s">
        <v>32</v>
      </c>
      <c r="C199" t="s">
        <v>56</v>
      </c>
      <c r="D199" s="2">
        <v>0.76584193235474796</v>
      </c>
      <c r="E199" s="2">
        <v>0.12140542652802</v>
      </c>
      <c r="F199" s="2">
        <v>0.81649512024905602</v>
      </c>
      <c r="G199" s="2">
        <v>3.4861247249246001</v>
      </c>
      <c r="H199" s="5">
        <v>15.244318181818199</v>
      </c>
      <c r="I199" s="5">
        <v>86.171473001036901</v>
      </c>
      <c r="J199">
        <v>12.5</v>
      </c>
      <c r="K199" t="s">
        <v>56</v>
      </c>
      <c r="L199" s="2">
        <v>0.76659602033721996</v>
      </c>
      <c r="M199" s="2">
        <v>0.111085773172401</v>
      </c>
      <c r="N199" s="2">
        <v>0.81324569438173899</v>
      </c>
      <c r="O199" s="2">
        <v>3.49296285244528</v>
      </c>
      <c r="P199" s="5">
        <v>13.2071428571428</v>
      </c>
      <c r="Q199" s="5">
        <v>78.8467614461659</v>
      </c>
      <c r="R199" s="5">
        <v>10</v>
      </c>
    </row>
    <row r="200" spans="1:18" x14ac:dyDescent="0.25">
      <c r="A200" t="s">
        <v>20</v>
      </c>
      <c r="B200" t="s">
        <v>33</v>
      </c>
      <c r="C200" t="s">
        <v>56</v>
      </c>
      <c r="D200" s="2">
        <v>0.58580602390308201</v>
      </c>
      <c r="E200" s="2">
        <v>0.108448107146961</v>
      </c>
      <c r="F200" s="2">
        <v>0.83197521609852698</v>
      </c>
      <c r="G200" s="2">
        <v>2.01200659781823</v>
      </c>
      <c r="H200" s="5">
        <v>16.774999999999999</v>
      </c>
      <c r="I200" s="5">
        <v>76.974591698923106</v>
      </c>
      <c r="J200">
        <v>13</v>
      </c>
      <c r="K200" t="s">
        <v>56</v>
      </c>
      <c r="L200" s="2">
        <v>0.50885237763566504</v>
      </c>
      <c r="M200" s="2">
        <v>8.9603611959740995E-2</v>
      </c>
      <c r="N200" s="2">
        <v>0.83908811840939601</v>
      </c>
      <c r="O200" s="2">
        <v>1.7586654552016801</v>
      </c>
      <c r="P200" s="5">
        <v>12.1</v>
      </c>
      <c r="Q200" s="5">
        <v>63.599094781831099</v>
      </c>
      <c r="R200" s="5">
        <v>7</v>
      </c>
    </row>
    <row r="201" spans="1:18" x14ac:dyDescent="0.25">
      <c r="A201" t="s">
        <v>26</v>
      </c>
      <c r="B201" t="s">
        <v>11</v>
      </c>
      <c r="C201" t="s">
        <v>56</v>
      </c>
      <c r="D201" s="2">
        <v>0.73801018466314094</v>
      </c>
      <c r="E201" s="2">
        <v>0.529296875</v>
      </c>
      <c r="F201" s="2">
        <v>0.55923725599862895</v>
      </c>
      <c r="G201" s="2">
        <v>1.8274515876775601</v>
      </c>
      <c r="H201" s="5">
        <v>29.5</v>
      </c>
      <c r="I201" s="5">
        <v>375.68577186349</v>
      </c>
      <c r="J201">
        <v>2</v>
      </c>
      <c r="K201" t="s">
        <v>56</v>
      </c>
      <c r="L201" s="2">
        <v>0.73556033908043505</v>
      </c>
      <c r="M201" s="2">
        <v>0.529296875</v>
      </c>
      <c r="N201" s="2">
        <v>0.56056632323355204</v>
      </c>
      <c r="O201" s="2">
        <v>1.8402778908875399</v>
      </c>
      <c r="P201" s="5">
        <v>29.25</v>
      </c>
      <c r="Q201" s="5">
        <v>375.68577186349</v>
      </c>
      <c r="R201" s="5">
        <v>2</v>
      </c>
    </row>
    <row r="202" spans="1:18" x14ac:dyDescent="0.25">
      <c r="A202" t="s">
        <v>26</v>
      </c>
      <c r="B202" t="s">
        <v>29</v>
      </c>
      <c r="C202" t="s">
        <v>56</v>
      </c>
      <c r="D202" s="2">
        <v>0.69723502252453795</v>
      </c>
      <c r="E202" s="2">
        <v>0.356594097586868</v>
      </c>
      <c r="F202" s="2">
        <v>0.64060265970122998</v>
      </c>
      <c r="G202" s="2">
        <v>2.0100639483381202</v>
      </c>
      <c r="H202" s="5">
        <v>28</v>
      </c>
      <c r="I202" s="5">
        <v>253.104325986975</v>
      </c>
      <c r="J202">
        <v>3</v>
      </c>
      <c r="K202" t="s">
        <v>56</v>
      </c>
      <c r="L202" s="2">
        <v>0.51566242595423195</v>
      </c>
      <c r="M202" s="2">
        <v>0.37697958636172901</v>
      </c>
      <c r="N202" s="2">
        <v>0.43846426819006401</v>
      </c>
      <c r="O202" s="2">
        <v>0.79822146690058904</v>
      </c>
      <c r="P202" s="5">
        <v>27.5</v>
      </c>
      <c r="Q202" s="5">
        <v>267.573593513253</v>
      </c>
      <c r="R202" s="5">
        <v>3</v>
      </c>
    </row>
    <row r="203" spans="1:18" x14ac:dyDescent="0.25">
      <c r="A203" t="s">
        <v>26</v>
      </c>
      <c r="B203" t="s">
        <v>30</v>
      </c>
      <c r="C203" t="s">
        <v>56</v>
      </c>
      <c r="D203" s="2">
        <v>0.75217181572530001</v>
      </c>
      <c r="E203" s="2">
        <v>0.50179841850933704</v>
      </c>
      <c r="F203" s="2">
        <v>0.67998144330292498</v>
      </c>
      <c r="G203" s="2">
        <v>2.62422102153662</v>
      </c>
      <c r="H203" s="5">
        <v>27.3333333333333</v>
      </c>
      <c r="I203" s="5">
        <v>356.16784281516698</v>
      </c>
      <c r="J203">
        <v>2</v>
      </c>
      <c r="K203" t="s">
        <v>56</v>
      </c>
      <c r="L203" s="2">
        <v>0.75948729975260898</v>
      </c>
      <c r="M203" s="2">
        <v>0.50190766142363696</v>
      </c>
      <c r="N203" s="2">
        <v>0.70153256075449999</v>
      </c>
      <c r="O203" s="2">
        <v>2.7713189654087</v>
      </c>
      <c r="P203" s="5">
        <v>28</v>
      </c>
      <c r="Q203" s="5">
        <v>356.245381547242</v>
      </c>
      <c r="R203" s="5">
        <v>2</v>
      </c>
    </row>
    <row r="204" spans="1:18" x14ac:dyDescent="0.25">
      <c r="A204" t="s">
        <v>26</v>
      </c>
      <c r="B204" t="s">
        <v>31</v>
      </c>
      <c r="C204" t="s">
        <v>56</v>
      </c>
      <c r="D204" s="2">
        <v>0.75980155875002497</v>
      </c>
      <c r="E204" s="2">
        <v>0.34020074734046801</v>
      </c>
      <c r="F204" s="2">
        <v>0.67139716992822596</v>
      </c>
      <c r="G204" s="2">
        <v>2.71604130236208</v>
      </c>
      <c r="H204" s="5">
        <v>23.5416666666666</v>
      </c>
      <c r="I204" s="5">
        <v>241.46860937567399</v>
      </c>
      <c r="J204">
        <v>3</v>
      </c>
      <c r="K204" t="s">
        <v>56</v>
      </c>
      <c r="L204" s="2">
        <v>0.75033343911845196</v>
      </c>
      <c r="M204" s="2">
        <v>0.34020074734046801</v>
      </c>
      <c r="N204" s="2">
        <v>0.65793800606860198</v>
      </c>
      <c r="O204" s="2">
        <v>2.58939644811033</v>
      </c>
      <c r="P204" s="5">
        <v>23.1666666666666</v>
      </c>
      <c r="Q204" s="5">
        <v>241.46860937567399</v>
      </c>
      <c r="R204" s="5">
        <v>3</v>
      </c>
    </row>
    <row r="205" spans="1:18" x14ac:dyDescent="0.25">
      <c r="A205" t="s">
        <v>26</v>
      </c>
      <c r="B205" t="s">
        <v>32</v>
      </c>
      <c r="C205" t="s">
        <v>56</v>
      </c>
      <c r="D205" s="2">
        <v>0.80780337053839602</v>
      </c>
      <c r="E205" s="2">
        <v>0.53881835937762401</v>
      </c>
      <c r="F205" s="2">
        <v>0.69231409105637298</v>
      </c>
      <c r="G205" s="2">
        <v>3.13576056577429</v>
      </c>
      <c r="H205" s="5">
        <v>29.75</v>
      </c>
      <c r="I205" s="5">
        <v>382.44395687581198</v>
      </c>
      <c r="J205">
        <v>2</v>
      </c>
      <c r="K205" t="s">
        <v>56</v>
      </c>
      <c r="L205" s="2">
        <v>0.79924989881889097</v>
      </c>
      <c r="M205" s="2">
        <v>0.53881835937762401</v>
      </c>
      <c r="N205" s="2">
        <v>0.70856982755059394</v>
      </c>
      <c r="O205" s="2">
        <v>3.3292153807873599</v>
      </c>
      <c r="P205" s="5">
        <v>30.75</v>
      </c>
      <c r="Q205" s="5">
        <v>382.44395687581198</v>
      </c>
      <c r="R205" s="5">
        <v>2</v>
      </c>
    </row>
    <row r="206" spans="1:18" x14ac:dyDescent="0.25">
      <c r="A206" t="s">
        <v>26</v>
      </c>
      <c r="B206" t="s">
        <v>33</v>
      </c>
      <c r="C206" t="s">
        <v>56</v>
      </c>
      <c r="D206" s="2">
        <v>0.61077846899189203</v>
      </c>
      <c r="E206" s="2">
        <v>0.50436719039835998</v>
      </c>
      <c r="F206" s="2">
        <v>0.30024494963512899</v>
      </c>
      <c r="G206" s="2">
        <v>0.72214500555405503</v>
      </c>
      <c r="H206" s="5">
        <v>28.5</v>
      </c>
      <c r="I206" s="5">
        <v>357.99111269536201</v>
      </c>
      <c r="J206">
        <v>2</v>
      </c>
      <c r="K206" t="s">
        <v>56</v>
      </c>
      <c r="L206" s="2">
        <v>0.59094788918164098</v>
      </c>
      <c r="M206" s="2">
        <v>0.50436719039835998</v>
      </c>
      <c r="N206" s="2">
        <v>0.317088323740225</v>
      </c>
      <c r="O206" s="2">
        <v>0.75213143367520696</v>
      </c>
      <c r="P206" s="5">
        <v>27.75</v>
      </c>
      <c r="Q206" s="5">
        <v>357.99111269536201</v>
      </c>
      <c r="R206" s="5">
        <v>2</v>
      </c>
    </row>
    <row r="207" spans="1:18" x14ac:dyDescent="0.25">
      <c r="A207" t="s">
        <v>21</v>
      </c>
      <c r="B207" t="s">
        <v>11</v>
      </c>
      <c r="C207" t="s">
        <v>56</v>
      </c>
      <c r="D207" s="2">
        <v>0.74879416597830795</v>
      </c>
      <c r="E207" s="2">
        <v>7.0028139741037604E-3</v>
      </c>
      <c r="F207" s="2">
        <v>0.87400305600213601</v>
      </c>
      <c r="G207" s="2">
        <v>3.4816714412315499</v>
      </c>
      <c r="H207" s="5">
        <v>17.522727272727199</v>
      </c>
      <c r="I207" s="5">
        <v>4.9704763004270696</v>
      </c>
      <c r="J207">
        <v>15</v>
      </c>
      <c r="K207" t="s">
        <v>56</v>
      </c>
      <c r="L207" s="2">
        <v>0.73400206733053597</v>
      </c>
      <c r="M207" s="2">
        <v>6.8772130137750897E-3</v>
      </c>
      <c r="N207" s="2">
        <v>0.86824682287681498</v>
      </c>
      <c r="O207" s="2">
        <v>3.2474343514148898</v>
      </c>
      <c r="P207" s="5">
        <v>16.285256410256402</v>
      </c>
      <c r="Q207" s="5">
        <v>4.8813269100629704</v>
      </c>
      <c r="R207" s="5">
        <v>14</v>
      </c>
    </row>
    <row r="208" spans="1:18" x14ac:dyDescent="0.25">
      <c r="A208" t="s">
        <v>21</v>
      </c>
      <c r="B208" t="s">
        <v>29</v>
      </c>
      <c r="C208" t="s">
        <v>56</v>
      </c>
      <c r="D208" s="2">
        <v>0.71068709806856101</v>
      </c>
      <c r="E208" s="2">
        <v>1.0435268777542099E-2</v>
      </c>
      <c r="F208" s="2">
        <v>0.77696321621731002</v>
      </c>
      <c r="G208" s="2">
        <v>2.6988804799996902</v>
      </c>
      <c r="H208" s="5">
        <v>23.568561872909701</v>
      </c>
      <c r="I208" s="5">
        <v>7.4067733826954996</v>
      </c>
      <c r="J208">
        <v>20</v>
      </c>
      <c r="K208" t="s">
        <v>56</v>
      </c>
      <c r="L208" s="2">
        <v>0.49417704829105003</v>
      </c>
      <c r="M208" s="2">
        <v>6.9863139777198999E-3</v>
      </c>
      <c r="N208" s="2">
        <v>0.72646152100685701</v>
      </c>
      <c r="O208" s="2">
        <v>1.4473145730102699</v>
      </c>
      <c r="P208" s="5">
        <v>15.875</v>
      </c>
      <c r="Q208" s="5">
        <v>4.9587648882310003</v>
      </c>
      <c r="R208" s="5">
        <v>10</v>
      </c>
    </row>
    <row r="209" spans="1:18" x14ac:dyDescent="0.25">
      <c r="A209" t="s">
        <v>21</v>
      </c>
      <c r="B209" t="s">
        <v>30</v>
      </c>
      <c r="C209" t="s">
        <v>56</v>
      </c>
      <c r="D209" s="2">
        <v>0.76114030191435</v>
      </c>
      <c r="E209" s="2">
        <v>4.6892994698684097E-2</v>
      </c>
      <c r="F209" s="2">
        <v>0.85067683980045194</v>
      </c>
      <c r="G209" s="2">
        <v>3.55981070452111</v>
      </c>
      <c r="H209" s="5">
        <v>14.8564102564102</v>
      </c>
      <c r="I209" s="5">
        <v>33.2838369929271</v>
      </c>
      <c r="J209">
        <v>13</v>
      </c>
      <c r="K209" t="s">
        <v>56</v>
      </c>
      <c r="L209" s="2">
        <v>0.76345767358108996</v>
      </c>
      <c r="M209" s="2">
        <v>1.1961217221562801E-2</v>
      </c>
      <c r="N209" s="2">
        <v>0.85226583618738005</v>
      </c>
      <c r="O209" s="2">
        <v>3.6049169400546299</v>
      </c>
      <c r="P209" s="5">
        <v>13.335664335664299</v>
      </c>
      <c r="Q209" s="5">
        <v>8.4898652090279096</v>
      </c>
      <c r="R209" s="5">
        <v>12</v>
      </c>
    </row>
    <row r="210" spans="1:18" x14ac:dyDescent="0.25">
      <c r="A210" t="s">
        <v>21</v>
      </c>
      <c r="B210" t="s">
        <v>31</v>
      </c>
      <c r="C210" t="s">
        <v>56</v>
      </c>
      <c r="D210" s="2">
        <v>0.72914169768845105</v>
      </c>
      <c r="E210" s="2">
        <v>1.11596177180345E-2</v>
      </c>
      <c r="F210" s="2">
        <v>0.87170718404460801</v>
      </c>
      <c r="G210" s="2">
        <v>3.26608546573617</v>
      </c>
      <c r="H210" s="5">
        <v>11.25</v>
      </c>
      <c r="I210" s="5">
        <v>7.9209037387596402</v>
      </c>
      <c r="J210">
        <v>9</v>
      </c>
      <c r="K210" t="s">
        <v>56</v>
      </c>
      <c r="L210" s="2">
        <v>0.72188631252727897</v>
      </c>
      <c r="M210" s="2">
        <v>9.2570076821884093E-3</v>
      </c>
      <c r="N210" s="2">
        <v>0.86722258644281702</v>
      </c>
      <c r="O210" s="2">
        <v>3.1289513353497802</v>
      </c>
      <c r="P210" s="5">
        <v>11.0625</v>
      </c>
      <c r="Q210" s="5">
        <v>6.5704640259385902</v>
      </c>
      <c r="R210" s="5">
        <v>9</v>
      </c>
    </row>
    <row r="211" spans="1:18" x14ac:dyDescent="0.25">
      <c r="A211" t="s">
        <v>21</v>
      </c>
      <c r="B211" t="s">
        <v>32</v>
      </c>
      <c r="C211" t="s">
        <v>56</v>
      </c>
      <c r="D211" s="2">
        <v>0.76692878017002697</v>
      </c>
      <c r="E211" s="2">
        <v>9.7654370695592199E-2</v>
      </c>
      <c r="F211" s="2">
        <v>0.82850781794361905</v>
      </c>
      <c r="G211" s="2">
        <v>3.5598343831800801</v>
      </c>
      <c r="H211" s="5">
        <v>17.066666666666599</v>
      </c>
      <c r="I211" s="5">
        <v>69.313384158213694</v>
      </c>
      <c r="J211">
        <v>13</v>
      </c>
      <c r="K211" t="s">
        <v>56</v>
      </c>
      <c r="L211" s="2">
        <v>0.75776411207601901</v>
      </c>
      <c r="M211" s="2">
        <v>7.2225315778589705E-2</v>
      </c>
      <c r="N211" s="2">
        <v>0.81063392499751896</v>
      </c>
      <c r="O211" s="2">
        <v>3.37184221355494</v>
      </c>
      <c r="P211" s="5">
        <v>12.9507575757575</v>
      </c>
      <c r="Q211" s="5">
        <v>51.264280572908703</v>
      </c>
      <c r="R211" s="5">
        <v>9</v>
      </c>
    </row>
    <row r="212" spans="1:18" x14ac:dyDescent="0.25">
      <c r="A212" t="s">
        <v>21</v>
      </c>
      <c r="B212" t="s">
        <v>33</v>
      </c>
      <c r="C212" t="s">
        <v>56</v>
      </c>
      <c r="D212" s="2">
        <v>0.46729982786858998</v>
      </c>
      <c r="E212" s="2">
        <v>6.2908038941762306E-2</v>
      </c>
      <c r="F212" s="2">
        <v>0.60088040247322305</v>
      </c>
      <c r="G212" s="2">
        <v>1.16038537995658</v>
      </c>
      <c r="H212" s="5">
        <v>18.786549707602301</v>
      </c>
      <c r="I212" s="5">
        <v>44.651038542886603</v>
      </c>
      <c r="J212">
        <v>17</v>
      </c>
      <c r="K212" t="s">
        <v>56</v>
      </c>
      <c r="L212" s="2">
        <v>0.35418490878185299</v>
      </c>
      <c r="M212" s="2">
        <v>5.5538756666361098E-3</v>
      </c>
      <c r="N212" s="2">
        <v>0.56479138572716903</v>
      </c>
      <c r="O212" s="2">
        <v>0.85503665449149602</v>
      </c>
      <c r="P212" s="5">
        <v>8.0833333333333304</v>
      </c>
      <c r="Q212" s="5">
        <v>3.94204493773753</v>
      </c>
      <c r="R212" s="5">
        <v>5</v>
      </c>
    </row>
    <row r="213" spans="1:18" x14ac:dyDescent="0.25">
      <c r="A213" t="s">
        <v>17</v>
      </c>
      <c r="B213" t="s">
        <v>11</v>
      </c>
      <c r="C213" t="s">
        <v>56</v>
      </c>
      <c r="D213" s="2">
        <v>0.75344346377709903</v>
      </c>
      <c r="E213" s="2">
        <v>6.9030241089679201E-2</v>
      </c>
      <c r="F213" s="2">
        <v>0.87302340635061704</v>
      </c>
      <c r="G213" s="2">
        <v>3.5219929139841701</v>
      </c>
      <c r="H213" s="5">
        <v>18</v>
      </c>
      <c r="I213" s="5">
        <v>48.996471792316903</v>
      </c>
      <c r="J213">
        <v>17</v>
      </c>
      <c r="K213" t="s">
        <v>56</v>
      </c>
      <c r="L213" s="2">
        <v>0.74696462085603399</v>
      </c>
      <c r="M213" s="2">
        <v>6.6650262468180094E-2</v>
      </c>
      <c r="N213" s="2">
        <v>0.86613679556314604</v>
      </c>
      <c r="O213" s="2">
        <v>3.4202516823958602</v>
      </c>
      <c r="P213" s="5">
        <v>18.3434343434343</v>
      </c>
      <c r="Q213" s="5">
        <v>47.3072041097209</v>
      </c>
      <c r="R213" s="5">
        <v>16.5</v>
      </c>
    </row>
    <row r="214" spans="1:18" x14ac:dyDescent="0.25">
      <c r="A214" t="s">
        <v>17</v>
      </c>
      <c r="B214" t="s">
        <v>29</v>
      </c>
      <c r="C214" t="s">
        <v>56</v>
      </c>
      <c r="D214" s="2">
        <v>0.71505905492919897</v>
      </c>
      <c r="E214" s="2">
        <v>4.5162398806174099E-2</v>
      </c>
      <c r="F214" s="2">
        <v>0.78245992493473804</v>
      </c>
      <c r="G214" s="2">
        <v>2.7417246495863901</v>
      </c>
      <c r="H214" s="5">
        <v>23.770531400966199</v>
      </c>
      <c r="I214" s="5">
        <v>32.055489945419097</v>
      </c>
      <c r="J214">
        <v>23</v>
      </c>
      <c r="K214" t="s">
        <v>56</v>
      </c>
      <c r="L214" s="2">
        <v>0.56375425643050203</v>
      </c>
      <c r="M214" s="2">
        <v>2.2757331952360099E-2</v>
      </c>
      <c r="N214" s="2">
        <v>0.772512839104605</v>
      </c>
      <c r="O214" s="2">
        <v>1.75471289035473</v>
      </c>
      <c r="P214" s="5">
        <v>15.937062937062899</v>
      </c>
      <c r="Q214" s="5">
        <v>16.152760811361301</v>
      </c>
      <c r="R214" s="5">
        <v>12</v>
      </c>
    </row>
    <row r="215" spans="1:18" x14ac:dyDescent="0.25">
      <c r="A215" t="s">
        <v>17</v>
      </c>
      <c r="B215" t="s">
        <v>30</v>
      </c>
      <c r="C215" t="s">
        <v>56</v>
      </c>
      <c r="D215" s="2">
        <v>0.75939232539748402</v>
      </c>
      <c r="E215" s="2">
        <v>8.1544695335994205E-2</v>
      </c>
      <c r="F215" s="2">
        <v>0.85258926863364304</v>
      </c>
      <c r="G215" s="2">
        <v>3.5307960458943501</v>
      </c>
      <c r="H215" s="5">
        <v>15.358974358974301</v>
      </c>
      <c r="I215" s="5">
        <v>57.8790150776464</v>
      </c>
      <c r="J215">
        <v>13.5</v>
      </c>
      <c r="K215" t="s">
        <v>56</v>
      </c>
      <c r="L215" s="2">
        <v>0.76902948867961496</v>
      </c>
      <c r="M215" s="2">
        <v>8.6139967084496102E-2</v>
      </c>
      <c r="N215" s="2">
        <v>0.85411729847528195</v>
      </c>
      <c r="O215" s="2">
        <v>3.7042321727443701</v>
      </c>
      <c r="P215" s="5">
        <v>15.026785714285699</v>
      </c>
      <c r="Q215" s="5">
        <v>61.1406595257804</v>
      </c>
      <c r="R215" s="5">
        <v>13.5</v>
      </c>
    </row>
    <row r="216" spans="1:18" x14ac:dyDescent="0.25">
      <c r="A216" t="s">
        <v>17</v>
      </c>
      <c r="B216" t="s">
        <v>31</v>
      </c>
      <c r="C216" t="s">
        <v>56</v>
      </c>
      <c r="D216" s="2">
        <v>0.77950034999297002</v>
      </c>
      <c r="E216" s="2">
        <v>8.7152632150950704E-2</v>
      </c>
      <c r="F216" s="2">
        <v>0.94927542766108697</v>
      </c>
      <c r="G216" s="2">
        <v>4.2813809048648501</v>
      </c>
      <c r="H216" s="5">
        <v>13.858333333333301</v>
      </c>
      <c r="I216" s="5">
        <v>61.859431683901001</v>
      </c>
      <c r="J216">
        <v>13</v>
      </c>
      <c r="K216" t="s">
        <v>56</v>
      </c>
      <c r="L216" s="2">
        <v>0.77268185193658601</v>
      </c>
      <c r="M216" s="2">
        <v>8.9301264375307901E-2</v>
      </c>
      <c r="N216" s="2">
        <v>0.94735186434956198</v>
      </c>
      <c r="O216" s="2">
        <v>4.1120609420253897</v>
      </c>
      <c r="P216" s="5">
        <v>13.577380952380899</v>
      </c>
      <c r="Q216" s="5">
        <v>63.384493693115303</v>
      </c>
      <c r="R216" s="5">
        <v>13</v>
      </c>
    </row>
    <row r="217" spans="1:18" x14ac:dyDescent="0.25">
      <c r="A217" t="s">
        <v>17</v>
      </c>
      <c r="B217" t="s">
        <v>32</v>
      </c>
      <c r="C217" t="s">
        <v>56</v>
      </c>
      <c r="D217" s="2">
        <v>0.77241631255632603</v>
      </c>
      <c r="E217" s="2">
        <v>0.10095565630679899</v>
      </c>
      <c r="F217" s="2">
        <v>0.82044082409149699</v>
      </c>
      <c r="G217" s="2">
        <v>3.6342008023931198</v>
      </c>
      <c r="H217" s="5">
        <v>16.425000000000001</v>
      </c>
      <c r="I217" s="5">
        <v>71.656579615372195</v>
      </c>
      <c r="J217">
        <v>16.5</v>
      </c>
      <c r="K217" t="s">
        <v>56</v>
      </c>
      <c r="L217" s="2">
        <v>0.76754406441984302</v>
      </c>
      <c r="M217" s="2">
        <v>0.10489103440537</v>
      </c>
      <c r="N217" s="2">
        <v>0.81199597068300899</v>
      </c>
      <c r="O217" s="2">
        <v>3.5209147870122401</v>
      </c>
      <c r="P217" s="5">
        <v>14.314935064935099</v>
      </c>
      <c r="Q217" s="5">
        <v>74.449842958436804</v>
      </c>
      <c r="R217" s="5">
        <v>13</v>
      </c>
    </row>
    <row r="218" spans="1:18" x14ac:dyDescent="0.25">
      <c r="A218" t="s">
        <v>17</v>
      </c>
      <c r="B218" t="s">
        <v>33</v>
      </c>
      <c r="C218" t="s">
        <v>56</v>
      </c>
      <c r="D218" s="2">
        <v>0.60575700562078405</v>
      </c>
      <c r="E218" s="2">
        <v>8.03682083592554E-2</v>
      </c>
      <c r="F218" s="2">
        <v>0.835735474346601</v>
      </c>
      <c r="G218" s="2">
        <v>2.126774132689</v>
      </c>
      <c r="H218" s="5">
        <v>17.033333333333299</v>
      </c>
      <c r="I218" s="5">
        <v>57.043964959613</v>
      </c>
      <c r="J218">
        <v>16</v>
      </c>
      <c r="K218" t="s">
        <v>56</v>
      </c>
      <c r="L218" s="2">
        <v>0.53756099035853999</v>
      </c>
      <c r="M218" s="2">
        <v>6.0355767356878198E-2</v>
      </c>
      <c r="N218" s="2">
        <v>0.84069130269044101</v>
      </c>
      <c r="O218" s="2">
        <v>1.82712951834005</v>
      </c>
      <c r="P218" s="5">
        <v>12.271428571428499</v>
      </c>
      <c r="Q218" s="5">
        <v>42.839480293326901</v>
      </c>
      <c r="R218" s="5">
        <v>8</v>
      </c>
    </row>
  </sheetData>
  <mergeCells count="2">
    <mergeCell ref="C1:J1"/>
    <mergeCell ref="K1:R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H111"/>
  <sheetViews>
    <sheetView topLeftCell="A67" zoomScale="85" zoomScaleNormal="85" workbookViewId="0">
      <selection activeCell="W106" sqref="W106:W111"/>
    </sheetView>
  </sheetViews>
  <sheetFormatPr defaultRowHeight="15" x14ac:dyDescent="0.25"/>
  <cols>
    <col min="1" max="1" width="41.85546875" bestFit="1" customWidth="1"/>
    <col min="2" max="2" width="12.85546875" bestFit="1" customWidth="1"/>
    <col min="3" max="3" width="12" bestFit="1" customWidth="1"/>
    <col min="4" max="4" width="14" bestFit="1" customWidth="1"/>
    <col min="5" max="5" width="13.42578125" bestFit="1" customWidth="1"/>
    <col min="6" max="6" width="11.140625" bestFit="1" customWidth="1"/>
    <col min="7" max="7" width="10.28515625" bestFit="1" customWidth="1"/>
    <col min="8" max="8" width="14.5703125" bestFit="1" customWidth="1"/>
    <col min="9" max="9" width="6.28515625" bestFit="1" customWidth="1"/>
    <col min="10" max="10" width="12" bestFit="1" customWidth="1"/>
    <col min="11" max="11" width="14" bestFit="1" customWidth="1"/>
    <col min="12" max="12" width="13.42578125" bestFit="1" customWidth="1"/>
    <col min="13" max="13" width="11.140625" bestFit="1" customWidth="1"/>
    <col min="14" max="14" width="10.28515625" bestFit="1" customWidth="1"/>
    <col min="15" max="15" width="14.5703125" bestFit="1" customWidth="1"/>
    <col min="16" max="16" width="6.28515625" bestFit="1" customWidth="1"/>
    <col min="17" max="17" width="12" bestFit="1" customWidth="1"/>
    <col min="18" max="18" width="14" bestFit="1" customWidth="1"/>
    <col min="19" max="19" width="13.42578125" bestFit="1" customWidth="1"/>
    <col min="20" max="20" width="11.140625" bestFit="1" customWidth="1"/>
    <col min="21" max="21" width="10.28515625" bestFit="1" customWidth="1"/>
    <col min="22" max="22" width="14.5703125" bestFit="1" customWidth="1"/>
    <col min="23" max="23" width="6.28515625" bestFit="1" customWidth="1"/>
    <col min="24" max="24" width="12" bestFit="1" customWidth="1"/>
    <col min="25" max="25" width="14" bestFit="1" customWidth="1"/>
    <col min="26" max="26" width="13.42578125" bestFit="1" customWidth="1"/>
    <col min="27" max="27" width="11.140625" bestFit="1" customWidth="1"/>
    <col min="28" max="28" width="10.28515625" bestFit="1" customWidth="1"/>
    <col min="29" max="29" width="14.5703125" bestFit="1" customWidth="1"/>
    <col min="30" max="30" width="6.28515625" bestFit="1" customWidth="1"/>
  </cols>
  <sheetData>
    <row r="1" spans="1:34" x14ac:dyDescent="0.25">
      <c r="C1" s="19" t="s">
        <v>57</v>
      </c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 t="s">
        <v>56</v>
      </c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</row>
    <row r="2" spans="1:34" x14ac:dyDescent="0.25">
      <c r="C2" s="19" t="s">
        <v>58</v>
      </c>
      <c r="D2" s="19"/>
      <c r="E2" s="19"/>
      <c r="F2" s="19"/>
      <c r="G2" s="19"/>
      <c r="H2" s="19"/>
      <c r="I2" s="19"/>
      <c r="J2" s="19" t="s">
        <v>55</v>
      </c>
      <c r="K2" s="19"/>
      <c r="L2" s="19"/>
      <c r="M2" s="19"/>
      <c r="N2" s="19"/>
      <c r="O2" s="19"/>
      <c r="P2" s="19"/>
      <c r="Q2" s="19" t="s">
        <v>58</v>
      </c>
      <c r="R2" s="19"/>
      <c r="S2" s="19"/>
      <c r="T2" s="19"/>
      <c r="U2" s="19"/>
      <c r="V2" s="19"/>
      <c r="W2" s="19"/>
      <c r="X2" s="19" t="s">
        <v>55</v>
      </c>
      <c r="Y2" s="19"/>
      <c r="Z2" s="19"/>
      <c r="AA2" s="19"/>
      <c r="AB2" s="19"/>
      <c r="AC2" s="19"/>
      <c r="AD2" s="19"/>
      <c r="AE2" s="19" t="s">
        <v>62</v>
      </c>
      <c r="AF2" s="19"/>
      <c r="AG2" s="19"/>
      <c r="AH2" s="19"/>
    </row>
    <row r="3" spans="1:34" x14ac:dyDescent="0.25">
      <c r="A3" s="6" t="s">
        <v>0</v>
      </c>
      <c r="B3" s="6" t="s">
        <v>45</v>
      </c>
      <c r="C3" s="6" t="s">
        <v>48</v>
      </c>
      <c r="D3" s="6" t="s">
        <v>49</v>
      </c>
      <c r="E3" s="6" t="s">
        <v>50</v>
      </c>
      <c r="F3" s="6" t="s">
        <v>51</v>
      </c>
      <c r="G3" s="6" t="s">
        <v>52</v>
      </c>
      <c r="H3" s="6" t="s">
        <v>53</v>
      </c>
      <c r="I3" s="6" t="s">
        <v>54</v>
      </c>
      <c r="J3" s="6" t="s">
        <v>48</v>
      </c>
      <c r="K3" s="6" t="s">
        <v>49</v>
      </c>
      <c r="L3" s="6" t="s">
        <v>50</v>
      </c>
      <c r="M3" s="6" t="s">
        <v>51</v>
      </c>
      <c r="N3" s="6" t="s">
        <v>52</v>
      </c>
      <c r="O3" s="6" t="s">
        <v>53</v>
      </c>
      <c r="P3" s="6" t="s">
        <v>54</v>
      </c>
      <c r="Q3" s="6" t="s">
        <v>48</v>
      </c>
      <c r="R3" s="6" t="s">
        <v>49</v>
      </c>
      <c r="S3" s="6" t="s">
        <v>50</v>
      </c>
      <c r="T3" s="6" t="s">
        <v>51</v>
      </c>
      <c r="U3" s="6" t="s">
        <v>52</v>
      </c>
      <c r="V3" s="6" t="s">
        <v>53</v>
      </c>
      <c r="W3" s="6" t="s">
        <v>54</v>
      </c>
      <c r="X3" s="6" t="s">
        <v>48</v>
      </c>
      <c r="Y3" s="6" t="s">
        <v>49</v>
      </c>
      <c r="Z3" s="6" t="s">
        <v>50</v>
      </c>
      <c r="AA3" s="6" t="s">
        <v>51</v>
      </c>
      <c r="AB3" s="6" t="s">
        <v>52</v>
      </c>
      <c r="AC3" s="6" t="s">
        <v>53</v>
      </c>
      <c r="AD3" s="6" t="s">
        <v>54</v>
      </c>
      <c r="AE3" s="6" t="s">
        <v>60</v>
      </c>
      <c r="AF3" s="6" t="s">
        <v>61</v>
      </c>
      <c r="AG3" s="6" t="s">
        <v>63</v>
      </c>
      <c r="AH3" s="6" t="s">
        <v>64</v>
      </c>
    </row>
    <row r="4" spans="1:34" x14ac:dyDescent="0.25">
      <c r="A4" t="s">
        <v>28</v>
      </c>
      <c r="B4" t="s">
        <v>11</v>
      </c>
      <c r="C4" s="2">
        <v>0.56858584061400796</v>
      </c>
      <c r="D4" s="2">
        <v>0.49643874643874603</v>
      </c>
      <c r="E4" s="2">
        <v>0.55918153767588397</v>
      </c>
      <c r="F4" s="2">
        <v>1.2643289801923401</v>
      </c>
      <c r="G4" s="5">
        <v>22.807692307692299</v>
      </c>
      <c r="H4" s="5">
        <v>74.902991838690497</v>
      </c>
      <c r="I4">
        <v>13</v>
      </c>
      <c r="J4" s="2">
        <v>0.55222831642768799</v>
      </c>
      <c r="K4" s="2">
        <v>0.43935185185185199</v>
      </c>
      <c r="L4" s="2">
        <v>0.55420674376729095</v>
      </c>
      <c r="M4" s="2">
        <v>1.2251239313639599</v>
      </c>
      <c r="N4" s="5">
        <v>19.725000000000001</v>
      </c>
      <c r="O4" s="5">
        <v>70.685694189055596</v>
      </c>
      <c r="P4" s="5">
        <v>11</v>
      </c>
      <c r="Q4" s="2">
        <v>0.57834951055538297</v>
      </c>
      <c r="R4" s="2">
        <v>7.8089454586747195E-2</v>
      </c>
      <c r="S4" s="2">
        <v>0.68057398313776796</v>
      </c>
      <c r="T4" s="2">
        <v>1.56678812514778</v>
      </c>
      <c r="U4" s="5">
        <v>25.035714285714199</v>
      </c>
      <c r="V4" s="5">
        <v>55.426544924946199</v>
      </c>
      <c r="W4">
        <v>20.5</v>
      </c>
      <c r="X4" s="2">
        <v>0.55858205327772603</v>
      </c>
      <c r="Y4" s="2">
        <v>8.1593936995906904E-2</v>
      </c>
      <c r="Z4" s="2">
        <v>0.66658734041356404</v>
      </c>
      <c r="AA4" s="2">
        <v>1.51136752910549</v>
      </c>
      <c r="AB4" s="5">
        <v>24.074898785425098</v>
      </c>
      <c r="AC4" s="5">
        <v>57.913965956606603</v>
      </c>
      <c r="AD4" s="5">
        <v>15</v>
      </c>
      <c r="AE4" s="2">
        <f>AVERAGE(E4, S4)</f>
        <v>0.61987776040682596</v>
      </c>
      <c r="AF4" s="2">
        <f>AVERAGE(L4, Z4)</f>
        <v>0.61039704209042744</v>
      </c>
      <c r="AG4" s="2">
        <f>AVERAGE(F4,T4)</f>
        <v>1.41555855267006</v>
      </c>
      <c r="AH4" s="2">
        <f>AVERAGE(M4,AA4)</f>
        <v>1.3682457302347251</v>
      </c>
    </row>
    <row r="5" spans="1:34" x14ac:dyDescent="0.25">
      <c r="A5" t="s">
        <v>28</v>
      </c>
      <c r="B5" t="s">
        <v>29</v>
      </c>
      <c r="C5" s="2">
        <v>0.61392744720404602</v>
      </c>
      <c r="D5" s="2">
        <v>0.50637325637325603</v>
      </c>
      <c r="E5" s="2">
        <v>0.568560933968975</v>
      </c>
      <c r="F5" s="2">
        <v>1.46166172661843</v>
      </c>
      <c r="G5" s="5">
        <v>23.3441558441558</v>
      </c>
      <c r="H5" s="5">
        <v>50.459917541037498</v>
      </c>
      <c r="I5">
        <v>14</v>
      </c>
      <c r="J5" s="2">
        <v>0.37843115265475702</v>
      </c>
      <c r="K5" s="2">
        <v>0.45296717171717199</v>
      </c>
      <c r="L5" s="2">
        <v>0.40290294507648999</v>
      </c>
      <c r="M5" s="2">
        <v>0.64909604648420505</v>
      </c>
      <c r="N5" s="5">
        <v>20.460227272727199</v>
      </c>
      <c r="O5" s="5">
        <v>11.8635992598453</v>
      </c>
      <c r="P5" s="5">
        <v>8</v>
      </c>
      <c r="Q5" s="2">
        <v>0.64182928329712596</v>
      </c>
      <c r="R5" s="2">
        <v>4.9999807210792099E-2</v>
      </c>
      <c r="S5" s="2">
        <v>0.762457314693333</v>
      </c>
      <c r="T5" s="2">
        <v>2.1294382400602498</v>
      </c>
      <c r="U5" s="5">
        <v>27.187165775400999</v>
      </c>
      <c r="V5" s="5">
        <v>35.488998806222298</v>
      </c>
      <c r="W5">
        <v>28</v>
      </c>
      <c r="X5" s="2">
        <v>0.38567258630085199</v>
      </c>
      <c r="Y5" s="2">
        <v>1.7823118527449E-2</v>
      </c>
      <c r="Z5" s="2">
        <v>0.66757224936180004</v>
      </c>
      <c r="AA5" s="2">
        <v>1.1003785917172499</v>
      </c>
      <c r="AB5" s="5">
        <v>21.591666666666601</v>
      </c>
      <c r="AC5" s="5">
        <v>12.6505414206331</v>
      </c>
      <c r="AD5" s="5">
        <v>11</v>
      </c>
      <c r="AE5" s="2">
        <f>AVERAGE(E5, S5)</f>
        <v>0.66550912433115395</v>
      </c>
      <c r="AF5" s="2">
        <f>AVERAGE(L5, Z5)</f>
        <v>0.53523759721914499</v>
      </c>
      <c r="AG5" s="2">
        <f>AVERAGE(F5,T5)</f>
        <v>1.79554998333934</v>
      </c>
      <c r="AH5" s="2">
        <f>AVERAGE(M5,AA5)</f>
        <v>0.8747373191007275</v>
      </c>
    </row>
    <row r="6" spans="1:34" x14ac:dyDescent="0.25">
      <c r="A6" t="s">
        <v>28</v>
      </c>
      <c r="B6" t="s">
        <v>30</v>
      </c>
      <c r="C6" s="2">
        <v>0.67961839927277401</v>
      </c>
      <c r="D6" s="2">
        <v>0.47258965314520901</v>
      </c>
      <c r="E6" s="2">
        <v>0.65148010977372595</v>
      </c>
      <c r="F6" s="2">
        <v>2.0154417667519802</v>
      </c>
      <c r="G6" s="5">
        <v>21.519841269841201</v>
      </c>
      <c r="H6" s="5">
        <v>62.983588462934897</v>
      </c>
      <c r="I6">
        <v>15</v>
      </c>
      <c r="J6" s="2">
        <v>0.68324787990215397</v>
      </c>
      <c r="K6" s="2">
        <v>0.46587132003798598</v>
      </c>
      <c r="L6" s="2">
        <v>0.66222644858562996</v>
      </c>
      <c r="M6" s="2">
        <v>2.0602273793405299</v>
      </c>
      <c r="N6" s="5">
        <v>21.157051282051199</v>
      </c>
      <c r="O6" s="5">
        <v>63.200784740738797</v>
      </c>
      <c r="P6" s="5">
        <v>13.5</v>
      </c>
      <c r="Q6" s="2">
        <v>0.71986866664466098</v>
      </c>
      <c r="R6" s="2">
        <v>5.9870429778752003E-2</v>
      </c>
      <c r="S6" s="2">
        <v>0.84422038097320096</v>
      </c>
      <c r="T6" s="2">
        <v>3.0289372253534599</v>
      </c>
      <c r="U6" s="5">
        <v>26.136904761904798</v>
      </c>
      <c r="V6" s="5">
        <v>42.4949960704555</v>
      </c>
      <c r="W6">
        <v>23.5</v>
      </c>
      <c r="X6" s="2">
        <v>0.71639356604184401</v>
      </c>
      <c r="Y6" s="2">
        <v>6.3498573979801895E-2</v>
      </c>
      <c r="Z6" s="2">
        <v>0.84711954800376899</v>
      </c>
      <c r="AA6" s="2">
        <v>3.0025527954473898</v>
      </c>
      <c r="AB6" s="5">
        <v>24.351966873706001</v>
      </c>
      <c r="AC6" s="5">
        <v>45.070190104245</v>
      </c>
      <c r="AD6" s="5">
        <v>21</v>
      </c>
      <c r="AE6" s="2">
        <f>AVERAGE(E6, S6)</f>
        <v>0.74785024537346345</v>
      </c>
      <c r="AF6" s="2">
        <f>AVERAGE(L6, Z6)</f>
        <v>0.75467299829469947</v>
      </c>
      <c r="AG6" s="2">
        <f>AVERAGE(F6,T6)</f>
        <v>2.5221894960527198</v>
      </c>
      <c r="AH6" s="2">
        <f>AVERAGE(M6,AA6)</f>
        <v>2.5313900873939597</v>
      </c>
    </row>
    <row r="7" spans="1:34" x14ac:dyDescent="0.25">
      <c r="A7" t="s">
        <v>28</v>
      </c>
      <c r="B7" t="s">
        <v>31</v>
      </c>
      <c r="C7" s="2">
        <v>0.68565450230657798</v>
      </c>
      <c r="D7" s="2">
        <v>0.47669922669922599</v>
      </c>
      <c r="E7" s="2">
        <v>0.66246715675026602</v>
      </c>
      <c r="F7" s="2">
        <v>2.1276298091079102</v>
      </c>
      <c r="G7" s="5">
        <v>21.741758241758198</v>
      </c>
      <c r="H7" s="5">
        <v>60.749252212116197</v>
      </c>
      <c r="I7">
        <v>15</v>
      </c>
      <c r="J7" s="2">
        <v>0.67472386916620197</v>
      </c>
      <c r="K7" s="2">
        <v>0.47716608010725597</v>
      </c>
      <c r="L7" s="2">
        <v>0.65338279496000295</v>
      </c>
      <c r="M7" s="2">
        <v>1.9957141316962199</v>
      </c>
      <c r="N7" s="5">
        <v>21.766968325791801</v>
      </c>
      <c r="O7" s="5">
        <v>60.749252212116197</v>
      </c>
      <c r="P7" s="5">
        <v>15</v>
      </c>
      <c r="Q7" s="2">
        <v>0.72707021596959098</v>
      </c>
      <c r="R7" s="2">
        <v>5.7991361999700397E-2</v>
      </c>
      <c r="S7" s="2">
        <v>0.88776235600769104</v>
      </c>
      <c r="T7" s="2">
        <v>3.3478818309465201</v>
      </c>
      <c r="U7" s="5">
        <v>24.910535117056799</v>
      </c>
      <c r="V7" s="5">
        <v>41.1612662445296</v>
      </c>
      <c r="W7">
        <v>26.5</v>
      </c>
      <c r="X7" s="2">
        <v>0.71523356368244795</v>
      </c>
      <c r="Y7" s="2">
        <v>6.0274086212825199E-2</v>
      </c>
      <c r="Z7" s="2">
        <v>0.88259078213681597</v>
      </c>
      <c r="AA7" s="2">
        <v>3.1827435681381799</v>
      </c>
      <c r="AB7" s="5">
        <v>24.873684210526299</v>
      </c>
      <c r="AC7" s="5">
        <v>42.781504429308796</v>
      </c>
      <c r="AD7" s="5">
        <v>25.5</v>
      </c>
      <c r="AE7" s="2">
        <f>AVERAGE(E7, S7)</f>
        <v>0.77511475637897853</v>
      </c>
      <c r="AF7" s="2">
        <f>AVERAGE(L7, Z7)</f>
        <v>0.76798678854840952</v>
      </c>
      <c r="AG7" s="2">
        <f>AVERAGE(F7,T7)</f>
        <v>2.737755820027215</v>
      </c>
      <c r="AH7" s="2">
        <f>AVERAGE(M7,AA7)</f>
        <v>2.5892288499172</v>
      </c>
    </row>
    <row r="8" spans="1:34" x14ac:dyDescent="0.25">
      <c r="A8" t="s">
        <v>28</v>
      </c>
      <c r="B8" t="s">
        <v>32</v>
      </c>
      <c r="C8" s="2">
        <v>0.66987536828176397</v>
      </c>
      <c r="D8" s="2">
        <v>0.39544753086419698</v>
      </c>
      <c r="E8" s="2">
        <v>0.65896947059644295</v>
      </c>
      <c r="F8" s="2">
        <v>2.0078413864473101</v>
      </c>
      <c r="G8" s="5">
        <v>17.3541666666666</v>
      </c>
      <c r="H8" s="5">
        <v>87.054561799389603</v>
      </c>
      <c r="I8">
        <v>12</v>
      </c>
      <c r="J8" s="2">
        <v>0.65901226144509195</v>
      </c>
      <c r="K8" s="2">
        <v>0.34817754262198602</v>
      </c>
      <c r="L8" s="2">
        <v>0.67124395864595998</v>
      </c>
      <c r="M8" s="2">
        <v>1.9894915529956101</v>
      </c>
      <c r="N8" s="5">
        <v>14.801587301587301</v>
      </c>
      <c r="O8" s="5">
        <v>77.191590372164399</v>
      </c>
      <c r="P8" s="5">
        <v>10</v>
      </c>
      <c r="Q8" s="2">
        <v>0.69375909317714801</v>
      </c>
      <c r="R8" s="2">
        <v>9.8231415652962201E-2</v>
      </c>
      <c r="S8" s="2">
        <v>0.79512598750852503</v>
      </c>
      <c r="T8" s="2">
        <v>2.5677684923116701</v>
      </c>
      <c r="U8" s="5">
        <v>17.813131313131301</v>
      </c>
      <c r="V8" s="5">
        <v>69.722960693517095</v>
      </c>
      <c r="W8">
        <v>19</v>
      </c>
      <c r="X8" s="2">
        <v>0.67500494861343996</v>
      </c>
      <c r="Y8" s="2">
        <v>9.6382890217089401E-2</v>
      </c>
      <c r="Z8" s="2">
        <v>0.79255404431117205</v>
      </c>
      <c r="AA8" s="2">
        <v>2.4543948203160699</v>
      </c>
      <c r="AB8" s="5">
        <v>15.25</v>
      </c>
      <c r="AC8" s="5">
        <v>68.410909294790898</v>
      </c>
      <c r="AD8" s="5">
        <v>12</v>
      </c>
      <c r="AE8" s="2">
        <f>AVERAGE(E8, S8)</f>
        <v>0.72704772905248394</v>
      </c>
      <c r="AF8" s="2">
        <f>AVERAGE(L8, Z8)</f>
        <v>0.73189900147856601</v>
      </c>
      <c r="AG8" s="2">
        <f>AVERAGE(F8,T8)</f>
        <v>2.2878049393794901</v>
      </c>
      <c r="AH8" s="2">
        <f>AVERAGE(M8,AA8)</f>
        <v>2.2219431866558401</v>
      </c>
    </row>
    <row r="9" spans="1:34" x14ac:dyDescent="0.25">
      <c r="A9" t="s">
        <v>28</v>
      </c>
      <c r="B9" t="s">
        <v>33</v>
      </c>
      <c r="C9" s="2">
        <v>0.42865335151495698</v>
      </c>
      <c r="D9" s="2">
        <v>0.46824548907882202</v>
      </c>
      <c r="E9" s="2">
        <v>0.42190364039839801</v>
      </c>
      <c r="F9" s="2">
        <v>0.727178857933509</v>
      </c>
      <c r="G9" s="5">
        <v>21.285256410256402</v>
      </c>
      <c r="H9" s="5">
        <v>69.057364085945594</v>
      </c>
      <c r="I9">
        <v>14</v>
      </c>
      <c r="J9" s="2">
        <v>0.30547968912119999</v>
      </c>
      <c r="K9" s="2">
        <v>0.28652263374485598</v>
      </c>
      <c r="L9" s="2">
        <v>0.40520414726751702</v>
      </c>
      <c r="M9" s="2">
        <v>0.60551502480897601</v>
      </c>
      <c r="N9" s="5">
        <v>11.4722222222222</v>
      </c>
      <c r="O9" s="5">
        <v>3.85426748350773</v>
      </c>
      <c r="P9" s="5">
        <v>7</v>
      </c>
      <c r="Q9" s="2">
        <v>0.43288003493111199</v>
      </c>
      <c r="R9" s="2">
        <v>7.4129661027798097E-2</v>
      </c>
      <c r="S9" s="2">
        <v>0.59682097216729502</v>
      </c>
      <c r="T9" s="2">
        <v>1.07301323068826</v>
      </c>
      <c r="U9" s="5">
        <v>22.696969696969699</v>
      </c>
      <c r="V9" s="5">
        <v>52.6159519101775</v>
      </c>
      <c r="W9">
        <v>22</v>
      </c>
      <c r="X9" s="2">
        <v>0.290531419544233</v>
      </c>
      <c r="Y9" s="2">
        <v>5.45975682234819E-3</v>
      </c>
      <c r="Z9" s="2">
        <v>0.56808023222989301</v>
      </c>
      <c r="AA9" s="2">
        <v>0.79500283228473501</v>
      </c>
      <c r="AB9" s="5">
        <v>11.9</v>
      </c>
      <c r="AC9" s="5">
        <v>3.8752410091044598</v>
      </c>
      <c r="AD9" s="5">
        <v>8</v>
      </c>
      <c r="AE9" s="2">
        <f>AVERAGE(E9, S9)</f>
        <v>0.50936230628284651</v>
      </c>
      <c r="AF9" s="2">
        <f>AVERAGE(L9, Z9)</f>
        <v>0.48664218974870499</v>
      </c>
      <c r="AG9" s="2">
        <f>AVERAGE(F9,T9)</f>
        <v>0.90009604431088452</v>
      </c>
      <c r="AH9" s="2">
        <f>AVERAGE(M9,AA9)</f>
        <v>0.70025892854685545</v>
      </c>
    </row>
    <row r="10" spans="1:34" x14ac:dyDescent="0.25">
      <c r="A10" t="s">
        <v>24</v>
      </c>
      <c r="B10" t="s">
        <v>11</v>
      </c>
      <c r="C10" s="2">
        <v>0.74835474664966795</v>
      </c>
      <c r="D10" s="2">
        <v>0.49026181353767601</v>
      </c>
      <c r="E10" s="2">
        <v>0.69663992951234799</v>
      </c>
      <c r="F10" s="2">
        <v>2.7694329970579998</v>
      </c>
      <c r="G10" s="5">
        <v>22.474137931034399</v>
      </c>
      <c r="H10" s="5">
        <v>36.224302515485803</v>
      </c>
      <c r="I10">
        <v>26</v>
      </c>
      <c r="J10" s="2">
        <v>0.73481306901037702</v>
      </c>
      <c r="K10" s="2">
        <v>0.46798433048433002</v>
      </c>
      <c r="L10" s="2">
        <v>0.69130900702304698</v>
      </c>
      <c r="M10" s="2">
        <v>2.5892341322946102</v>
      </c>
      <c r="N10" s="5">
        <v>21.271153846153801</v>
      </c>
      <c r="O10" s="5">
        <v>33.927095489163698</v>
      </c>
      <c r="P10" s="5">
        <v>24</v>
      </c>
      <c r="Q10" s="2">
        <v>0.72912750527020598</v>
      </c>
      <c r="R10" s="2">
        <v>9.8260421198967506E-3</v>
      </c>
      <c r="S10" s="2">
        <v>0.87306470970095196</v>
      </c>
      <c r="T10" s="2">
        <v>3.20799258082865</v>
      </c>
      <c r="U10" s="5">
        <v>21.454761904761899</v>
      </c>
      <c r="V10" s="5">
        <v>6.9743548328649601</v>
      </c>
      <c r="W10">
        <v>26</v>
      </c>
      <c r="X10" s="2">
        <v>0.717814646402399</v>
      </c>
      <c r="Y10" s="2">
        <v>9.8107030995726492E-3</v>
      </c>
      <c r="Z10" s="2">
        <v>0.86988600188514098</v>
      </c>
      <c r="AA10" s="2">
        <v>3.0567934676256199</v>
      </c>
      <c r="AB10" s="5">
        <v>20.5178571428571</v>
      </c>
      <c r="AC10" s="5">
        <v>6.9634674614062</v>
      </c>
      <c r="AD10" s="5">
        <v>23.5</v>
      </c>
      <c r="AE10" s="2">
        <f>AVERAGE(E10, S10)</f>
        <v>0.78485231960664992</v>
      </c>
      <c r="AF10" s="2">
        <f>AVERAGE(L10, Z10)</f>
        <v>0.78059750445409404</v>
      </c>
      <c r="AG10" s="2">
        <f>AVERAGE(F10,T10)</f>
        <v>2.9887127889433249</v>
      </c>
      <c r="AH10" s="2">
        <f>AVERAGE(M10,AA10)</f>
        <v>2.823013799960115</v>
      </c>
    </row>
    <row r="11" spans="1:34" x14ac:dyDescent="0.25">
      <c r="A11" t="s">
        <v>24</v>
      </c>
      <c r="B11" t="s">
        <v>29</v>
      </c>
      <c r="C11" s="2">
        <v>0.679782832950385</v>
      </c>
      <c r="D11" s="2">
        <v>0.48439643347050698</v>
      </c>
      <c r="E11" s="2">
        <v>0.62747390300940598</v>
      </c>
      <c r="F11" s="2">
        <v>1.94917608310477</v>
      </c>
      <c r="G11" s="5">
        <v>22.157407407407401</v>
      </c>
      <c r="H11" s="5">
        <v>8.2644058885346094</v>
      </c>
      <c r="I11">
        <v>32.5</v>
      </c>
      <c r="J11" s="2">
        <v>0.45004710204340598</v>
      </c>
      <c r="K11" s="2">
        <v>0.344135802469136</v>
      </c>
      <c r="L11" s="2">
        <v>0.52052483425636098</v>
      </c>
      <c r="M11" s="2">
        <v>0.93698572329191498</v>
      </c>
      <c r="N11" s="5">
        <v>14.5833333333333</v>
      </c>
      <c r="O11" s="5">
        <v>5.2410725401851996</v>
      </c>
      <c r="P11" s="5">
        <v>13</v>
      </c>
      <c r="Q11" s="2">
        <v>0.69190132742576904</v>
      </c>
      <c r="R11" s="2">
        <v>1.04638223945529E-2</v>
      </c>
      <c r="S11" s="2">
        <v>0.76996839342092604</v>
      </c>
      <c r="T11" s="2">
        <v>2.5168238383630399</v>
      </c>
      <c r="U11" s="5">
        <v>26.767948717948698</v>
      </c>
      <c r="V11" s="5">
        <v>7.4270402464403498</v>
      </c>
      <c r="W11">
        <v>27.5</v>
      </c>
      <c r="X11" s="2">
        <v>0.46167673209661902</v>
      </c>
      <c r="Y11" s="2">
        <v>6.7919001896927199E-3</v>
      </c>
      <c r="Z11" s="2">
        <v>0.70085428110027503</v>
      </c>
      <c r="AA11" s="2">
        <v>1.27997015568845</v>
      </c>
      <c r="AB11" s="5">
        <v>16.822222222222202</v>
      </c>
      <c r="AC11" s="5">
        <v>4.82077334234119</v>
      </c>
      <c r="AD11" s="5">
        <v>12</v>
      </c>
      <c r="AE11" s="2">
        <f>AVERAGE(E11, S11)</f>
        <v>0.69872114821516607</v>
      </c>
      <c r="AF11" s="2">
        <f>AVERAGE(L11, Z11)</f>
        <v>0.61068955767831801</v>
      </c>
      <c r="AG11" s="2">
        <f>AVERAGE(F11,T11)</f>
        <v>2.2329999607339048</v>
      </c>
      <c r="AH11" s="2">
        <f>AVERAGE(M11,AA11)</f>
        <v>1.1084779394901825</v>
      </c>
    </row>
    <row r="12" spans="1:34" x14ac:dyDescent="0.25">
      <c r="A12" t="s">
        <v>24</v>
      </c>
      <c r="B12" t="s">
        <v>30</v>
      </c>
      <c r="C12" s="2">
        <v>0.73548899449654903</v>
      </c>
      <c r="D12" s="2">
        <v>0.44284936196700903</v>
      </c>
      <c r="E12" s="2">
        <v>0.70154110217639998</v>
      </c>
      <c r="F12" s="2">
        <v>2.6482056369725102</v>
      </c>
      <c r="G12" s="5">
        <v>19.913865546218499</v>
      </c>
      <c r="H12" s="5">
        <v>47.912313495663497</v>
      </c>
      <c r="I12">
        <v>25</v>
      </c>
      <c r="J12" s="2">
        <v>0.72744825283083803</v>
      </c>
      <c r="K12" s="2">
        <v>0.40032572097789498</v>
      </c>
      <c r="L12" s="2">
        <v>0.70691754516868599</v>
      </c>
      <c r="M12" s="2">
        <v>2.5932327589472601</v>
      </c>
      <c r="N12" s="5">
        <v>17.617588932806299</v>
      </c>
      <c r="O12" s="5">
        <v>41.5484037183029</v>
      </c>
      <c r="P12" s="5">
        <v>21.5</v>
      </c>
      <c r="Q12" s="2">
        <v>0.75195964845076202</v>
      </c>
      <c r="R12" s="2">
        <v>1.5472718772981999E-2</v>
      </c>
      <c r="S12" s="2">
        <v>0.85276275817521796</v>
      </c>
      <c r="T12" s="2">
        <v>3.4487691298649499</v>
      </c>
      <c r="U12" s="5">
        <v>23.453703703703699</v>
      </c>
      <c r="V12" s="5">
        <v>10.982268306523601</v>
      </c>
      <c r="W12">
        <v>23</v>
      </c>
      <c r="X12" s="2">
        <v>0.74855029401659401</v>
      </c>
      <c r="Y12" s="2">
        <v>1.08931975616876E-2</v>
      </c>
      <c r="Z12" s="2">
        <v>0.85344949308975604</v>
      </c>
      <c r="AA12" s="2">
        <v>3.4051144812710801</v>
      </c>
      <c r="AB12" s="5">
        <v>20.5416666666667</v>
      </c>
      <c r="AC12" s="5">
        <v>7.7318033174182297</v>
      </c>
      <c r="AD12" s="5">
        <v>19</v>
      </c>
      <c r="AE12" s="2">
        <f>AVERAGE(E12, S12)</f>
        <v>0.77715193017580897</v>
      </c>
      <c r="AF12" s="2">
        <f>AVERAGE(L12, Z12)</f>
        <v>0.78018351912922101</v>
      </c>
      <c r="AG12" s="2">
        <f>AVERAGE(F12,T12)</f>
        <v>3.0484873834187303</v>
      </c>
      <c r="AH12" s="2">
        <f>AVERAGE(M12,AA12)</f>
        <v>2.9991736201091701</v>
      </c>
    </row>
    <row r="13" spans="1:34" x14ac:dyDescent="0.25">
      <c r="A13" t="s">
        <v>24</v>
      </c>
      <c r="B13" t="s">
        <v>31</v>
      </c>
      <c r="C13" s="2">
        <v>0.731127732737892</v>
      </c>
      <c r="D13" s="2">
        <v>0.36071047008546903</v>
      </c>
      <c r="E13" s="2">
        <v>0.72759393659399296</v>
      </c>
      <c r="F13" s="2">
        <v>2.71981376574018</v>
      </c>
      <c r="G13" s="5">
        <v>15.478365384615399</v>
      </c>
      <c r="H13" s="5">
        <v>95.597182185348998</v>
      </c>
      <c r="I13">
        <v>16</v>
      </c>
      <c r="J13" s="2">
        <v>0.70893929611588502</v>
      </c>
      <c r="K13" s="2">
        <v>0.34383267195767198</v>
      </c>
      <c r="L13" s="2">
        <v>0.72117253495380496</v>
      </c>
      <c r="M13" s="2">
        <v>2.5077407713817998</v>
      </c>
      <c r="N13" s="5">
        <v>14.566964285714199</v>
      </c>
      <c r="O13" s="5">
        <v>78.478872902512705</v>
      </c>
      <c r="P13" s="5">
        <v>14.5</v>
      </c>
      <c r="Q13" s="2">
        <v>0.73676123674996596</v>
      </c>
      <c r="R13" s="2">
        <v>1.69244177934696E-2</v>
      </c>
      <c r="S13" s="2">
        <v>0.89813847499339305</v>
      </c>
      <c r="T13" s="2">
        <v>3.3977251647561499</v>
      </c>
      <c r="U13" s="5">
        <v>16.043749999999999</v>
      </c>
      <c r="V13" s="5">
        <v>12.012659175589899</v>
      </c>
      <c r="W13">
        <v>18</v>
      </c>
      <c r="X13" s="2">
        <v>0.72038562288278296</v>
      </c>
      <c r="Y13" s="2">
        <v>1.3058784317051301E-2</v>
      </c>
      <c r="Z13" s="2">
        <v>0.89188600884890201</v>
      </c>
      <c r="AA13" s="2">
        <v>3.2602674783048</v>
      </c>
      <c r="AB13" s="5">
        <v>15.375</v>
      </c>
      <c r="AC13" s="5">
        <v>9.2688993596462996</v>
      </c>
      <c r="AD13" s="5">
        <v>17.5</v>
      </c>
      <c r="AE13" s="2">
        <f>AVERAGE(E13, S13)</f>
        <v>0.81286620579369306</v>
      </c>
      <c r="AF13" s="2">
        <f>AVERAGE(L13, Z13)</f>
        <v>0.80652927190135348</v>
      </c>
      <c r="AG13" s="2">
        <f>AVERAGE(F13,T13)</f>
        <v>3.0587694652481652</v>
      </c>
      <c r="AH13" s="2">
        <f>AVERAGE(M13,AA13)</f>
        <v>2.8840041248433002</v>
      </c>
    </row>
    <row r="14" spans="1:34" x14ac:dyDescent="0.25">
      <c r="A14" t="s">
        <v>24</v>
      </c>
      <c r="B14" t="s">
        <v>32</v>
      </c>
      <c r="C14" s="2">
        <v>0.769606418409847</v>
      </c>
      <c r="D14" s="2">
        <v>0.49843225578519601</v>
      </c>
      <c r="E14" s="2">
        <v>0.70058302585580901</v>
      </c>
      <c r="F14" s="2">
        <v>3.0356481131037198</v>
      </c>
      <c r="G14" s="5">
        <v>22.915341812400602</v>
      </c>
      <c r="H14" s="5">
        <v>212.78492774008501</v>
      </c>
      <c r="I14">
        <v>33</v>
      </c>
      <c r="J14" s="2">
        <v>0.70483781551244595</v>
      </c>
      <c r="K14" s="2">
        <v>0.30907229344729298</v>
      </c>
      <c r="L14" s="2">
        <v>0.69498838640939298</v>
      </c>
      <c r="M14" s="2">
        <v>2.38704184130013</v>
      </c>
      <c r="N14" s="5">
        <v>12.689903846153801</v>
      </c>
      <c r="O14" s="5">
        <v>32.8104458734188</v>
      </c>
      <c r="P14" s="5">
        <v>14</v>
      </c>
      <c r="Q14" s="2">
        <v>0.74739002005604105</v>
      </c>
      <c r="R14" s="2">
        <v>6.4469923945363994E-2</v>
      </c>
      <c r="S14" s="2">
        <v>0.82840535927807502</v>
      </c>
      <c r="T14" s="2">
        <v>3.2923539466484</v>
      </c>
      <c r="U14" s="5">
        <v>20.990384615384599</v>
      </c>
      <c r="V14" s="5">
        <v>45.759637517970603</v>
      </c>
      <c r="W14">
        <v>27</v>
      </c>
      <c r="X14" s="2">
        <v>0.70342369871853105</v>
      </c>
      <c r="Y14" s="2">
        <v>1.2904549486645401E-2</v>
      </c>
      <c r="Z14" s="2">
        <v>0.81239459999043895</v>
      </c>
      <c r="AA14" s="2">
        <v>2.7600621056524299</v>
      </c>
      <c r="AB14" s="5">
        <v>12.815686274509799</v>
      </c>
      <c r="AC14" s="5">
        <v>9.1594261432981607</v>
      </c>
      <c r="AD14" s="5">
        <v>14</v>
      </c>
      <c r="AE14" s="2">
        <f>AVERAGE(E14, S14)</f>
        <v>0.76449419256694195</v>
      </c>
      <c r="AF14" s="2">
        <f>AVERAGE(L14, Z14)</f>
        <v>0.75369149319991591</v>
      </c>
      <c r="AG14" s="2">
        <f>AVERAGE(F14,T14)</f>
        <v>3.1640010298760597</v>
      </c>
      <c r="AH14" s="2">
        <f>AVERAGE(M14,AA14)</f>
        <v>2.5735519734762802</v>
      </c>
    </row>
    <row r="15" spans="1:34" x14ac:dyDescent="0.25">
      <c r="A15" t="s">
        <v>24</v>
      </c>
      <c r="B15" t="s">
        <v>33</v>
      </c>
      <c r="C15" s="2">
        <v>0.52997097784522296</v>
      </c>
      <c r="D15" s="2">
        <v>0.49814814814814801</v>
      </c>
      <c r="E15" s="2">
        <v>0.53947827851793395</v>
      </c>
      <c r="F15" s="2">
        <v>1.1485722209985001</v>
      </c>
      <c r="G15" s="5">
        <v>22.9</v>
      </c>
      <c r="H15" s="5">
        <v>188.33376721169299</v>
      </c>
      <c r="I15">
        <v>30.5</v>
      </c>
      <c r="J15" s="2">
        <v>0.31990265672815699</v>
      </c>
      <c r="K15" s="2">
        <v>0.20840681951793</v>
      </c>
      <c r="L15" s="2">
        <v>0.56103101929015198</v>
      </c>
      <c r="M15" s="2">
        <v>0.92195454976708902</v>
      </c>
      <c r="N15" s="5">
        <v>7.2539682539682504</v>
      </c>
      <c r="O15" s="5">
        <v>3.70910923917699</v>
      </c>
      <c r="P15" s="5">
        <v>7</v>
      </c>
      <c r="Q15" s="2">
        <v>0.51370149698228595</v>
      </c>
      <c r="R15" s="2">
        <v>4.3233333428037299E-2</v>
      </c>
      <c r="S15" s="2">
        <v>0.72365651211039395</v>
      </c>
      <c r="T15" s="2">
        <v>1.34271156572351</v>
      </c>
      <c r="U15" s="5">
        <v>21.793572984749499</v>
      </c>
      <c r="V15" s="5">
        <v>30.686272687976398</v>
      </c>
      <c r="W15">
        <v>25</v>
      </c>
      <c r="X15" s="2">
        <v>0.29075889169015001</v>
      </c>
      <c r="Y15" s="2">
        <v>4.6719223606090802E-3</v>
      </c>
      <c r="Z15" s="2">
        <v>0.73345699236885997</v>
      </c>
      <c r="AA15" s="2">
        <v>1.09030073419833</v>
      </c>
      <c r="AB15" s="5">
        <v>7.4285714285714297</v>
      </c>
      <c r="AC15" s="5">
        <v>3.31604972754038</v>
      </c>
      <c r="AD15" s="5">
        <v>8</v>
      </c>
      <c r="AE15" s="2">
        <f>AVERAGE(E15, S15)</f>
        <v>0.63156739531416395</v>
      </c>
      <c r="AF15" s="2">
        <f>AVERAGE(L15, Z15)</f>
        <v>0.64724400582950592</v>
      </c>
      <c r="AG15" s="2">
        <f>AVERAGE(F15,T15)</f>
        <v>1.2456418933610052</v>
      </c>
      <c r="AH15" s="2">
        <f>AVERAGE(M15,AA15)</f>
        <v>1.0061276419827094</v>
      </c>
    </row>
    <row r="16" spans="1:34" x14ac:dyDescent="0.25">
      <c r="A16" t="s">
        <v>27</v>
      </c>
      <c r="B16" t="s">
        <v>11</v>
      </c>
      <c r="C16" s="2">
        <v>0.65496724340021895</v>
      </c>
      <c r="D16" s="2">
        <v>0.48409012727898199</v>
      </c>
      <c r="E16" s="2">
        <v>0.62966752485439303</v>
      </c>
      <c r="F16" s="2">
        <v>1.8019420713044301</v>
      </c>
      <c r="G16" s="5">
        <v>22.140866873065001</v>
      </c>
      <c r="H16" s="5">
        <v>235.45812401014399</v>
      </c>
      <c r="I16">
        <v>17</v>
      </c>
      <c r="J16" s="2">
        <v>0.64790273464859405</v>
      </c>
      <c r="K16" s="2">
        <v>0.47631766381766399</v>
      </c>
      <c r="L16" s="2">
        <v>0.62617231966977105</v>
      </c>
      <c r="M16" s="2">
        <v>1.81792575655643</v>
      </c>
      <c r="N16" s="5">
        <v>21.721153846153801</v>
      </c>
      <c r="O16" s="5">
        <v>214.287484465191</v>
      </c>
      <c r="P16" s="5">
        <v>17</v>
      </c>
      <c r="Q16" s="2">
        <v>0.620665954116283</v>
      </c>
      <c r="R16" s="2">
        <v>8.4096852922596305E-2</v>
      </c>
      <c r="S16" s="2">
        <v>0.78631901456952202</v>
      </c>
      <c r="T16" s="2">
        <v>2.0676535687150199</v>
      </c>
      <c r="U16" s="5">
        <v>17.95</v>
      </c>
      <c r="V16" s="5">
        <v>59.690492413196402</v>
      </c>
      <c r="W16">
        <v>20</v>
      </c>
      <c r="X16" s="2">
        <v>0.61084245815643401</v>
      </c>
      <c r="Y16" s="2">
        <v>8.2491982624210994E-2</v>
      </c>
      <c r="Z16" s="2">
        <v>0.78631664536071999</v>
      </c>
      <c r="AA16" s="2">
        <v>2.0339850497042602</v>
      </c>
      <c r="AB16" s="5">
        <v>17.714285714285701</v>
      </c>
      <c r="AC16" s="5">
        <v>58.5513832189664</v>
      </c>
      <c r="AD16" s="5">
        <v>16</v>
      </c>
      <c r="AE16" s="2">
        <f>AVERAGE(E16, S16)</f>
        <v>0.70799326971195753</v>
      </c>
      <c r="AF16" s="2">
        <f>AVERAGE(L16, Z16)</f>
        <v>0.70624448251524552</v>
      </c>
      <c r="AG16" s="2">
        <f>AVERAGE(F16,T16)</f>
        <v>1.9347978200097251</v>
      </c>
      <c r="AH16" s="2">
        <f>AVERAGE(M16,AA16)</f>
        <v>1.9259554031303452</v>
      </c>
    </row>
    <row r="17" spans="1:34" x14ac:dyDescent="0.25">
      <c r="A17" t="s">
        <v>27</v>
      </c>
      <c r="B17" t="s">
        <v>29</v>
      </c>
      <c r="C17" s="2">
        <v>0.65500888000650803</v>
      </c>
      <c r="D17" s="2">
        <v>0.50968013468013496</v>
      </c>
      <c r="E17" s="2">
        <v>0.60821583540624002</v>
      </c>
      <c r="F17" s="2">
        <v>1.76056266122345</v>
      </c>
      <c r="G17" s="5">
        <v>23.522727272727298</v>
      </c>
      <c r="H17" s="5">
        <v>132.973957473929</v>
      </c>
      <c r="I17">
        <v>21</v>
      </c>
      <c r="J17" s="2">
        <v>0.46546011519619501</v>
      </c>
      <c r="K17" s="2">
        <v>0.43981481481481399</v>
      </c>
      <c r="L17" s="2">
        <v>0.50885442914763201</v>
      </c>
      <c r="M17" s="2">
        <v>0.95378508023192898</v>
      </c>
      <c r="N17" s="5">
        <v>19.75</v>
      </c>
      <c r="O17" s="5">
        <v>81.796927706999099</v>
      </c>
      <c r="P17" s="5">
        <v>11.5</v>
      </c>
      <c r="Q17" s="2">
        <v>0.65918180372578405</v>
      </c>
      <c r="R17" s="2">
        <v>5.1861509073157397E-2</v>
      </c>
      <c r="S17" s="2">
        <v>0.77983730133942797</v>
      </c>
      <c r="T17" s="2">
        <v>2.3161870680255801</v>
      </c>
      <c r="U17" s="5">
        <v>24.738636363636299</v>
      </c>
      <c r="V17" s="5">
        <v>36.810402604690402</v>
      </c>
      <c r="W17">
        <v>29</v>
      </c>
      <c r="X17" s="2">
        <v>0.47095678310425798</v>
      </c>
      <c r="Y17" s="2">
        <v>6.4784088475556501E-2</v>
      </c>
      <c r="Z17" s="2">
        <v>0.72208832825327995</v>
      </c>
      <c r="AA17" s="2">
        <v>1.3612032980959701</v>
      </c>
      <c r="AB17" s="5">
        <v>19.2121212121212</v>
      </c>
      <c r="AC17" s="5">
        <v>45.982626070505503</v>
      </c>
      <c r="AD17" s="5">
        <v>12</v>
      </c>
      <c r="AE17" s="2">
        <f>AVERAGE(E17, S17)</f>
        <v>0.69402656837283394</v>
      </c>
      <c r="AF17" s="2">
        <f>AVERAGE(L17, Z17)</f>
        <v>0.61547137870045598</v>
      </c>
      <c r="AG17" s="2">
        <f>AVERAGE(F17,T17)</f>
        <v>2.0383748646245152</v>
      </c>
      <c r="AH17" s="2">
        <f>AVERAGE(M17,AA17)</f>
        <v>1.1574941891639496</v>
      </c>
    </row>
    <row r="18" spans="1:34" x14ac:dyDescent="0.25">
      <c r="A18" t="s">
        <v>27</v>
      </c>
      <c r="B18" t="s">
        <v>30</v>
      </c>
      <c r="C18" s="2">
        <v>0.714199651587337</v>
      </c>
      <c r="D18" s="2">
        <v>0.46507472384665399</v>
      </c>
      <c r="E18" s="2">
        <v>0.68607384494161705</v>
      </c>
      <c r="F18" s="2">
        <v>2.4042489600632</v>
      </c>
      <c r="G18" s="5">
        <v>21.114035087719301</v>
      </c>
      <c r="H18" s="5">
        <v>141.09429685113699</v>
      </c>
      <c r="I18">
        <v>20</v>
      </c>
      <c r="J18" s="2">
        <v>0.72521592060672702</v>
      </c>
      <c r="K18" s="2">
        <v>0.45516975308641999</v>
      </c>
      <c r="L18" s="2">
        <v>0.69311469301904105</v>
      </c>
      <c r="M18" s="2">
        <v>2.5236072813266501</v>
      </c>
      <c r="N18" s="5">
        <v>20.579166666666602</v>
      </c>
      <c r="O18" s="5">
        <v>137.54682207813599</v>
      </c>
      <c r="P18" s="5">
        <v>20</v>
      </c>
      <c r="Q18" s="2">
        <v>0.73556752596883002</v>
      </c>
      <c r="R18" s="2">
        <v>5.8124349468662601E-2</v>
      </c>
      <c r="S18" s="2">
        <v>0.84996366360086095</v>
      </c>
      <c r="T18" s="2">
        <v>3.2256824271589002</v>
      </c>
      <c r="U18" s="5">
        <v>21.429292929292899</v>
      </c>
      <c r="V18" s="5">
        <v>41.255658451030499</v>
      </c>
      <c r="W18">
        <v>25</v>
      </c>
      <c r="X18" s="2">
        <v>0.73761482397780798</v>
      </c>
      <c r="Y18" s="2">
        <v>6.0008280393231798E-2</v>
      </c>
      <c r="Z18" s="2">
        <v>0.85240671121169298</v>
      </c>
      <c r="AA18" s="2">
        <v>3.2504656983553</v>
      </c>
      <c r="AB18" s="5">
        <v>20.693421052631599</v>
      </c>
      <c r="AC18" s="5">
        <v>42.592840053574903</v>
      </c>
      <c r="AD18" s="5">
        <v>22</v>
      </c>
      <c r="AE18" s="2">
        <f>AVERAGE(E18, S18)</f>
        <v>0.768018754271239</v>
      </c>
      <c r="AF18" s="2">
        <f>AVERAGE(L18, Z18)</f>
        <v>0.77276070211536707</v>
      </c>
      <c r="AG18" s="2">
        <f>AVERAGE(F18,T18)</f>
        <v>2.8149656936110503</v>
      </c>
      <c r="AH18" s="2">
        <f>AVERAGE(M18,AA18)</f>
        <v>2.8870364898409751</v>
      </c>
    </row>
    <row r="19" spans="1:34" x14ac:dyDescent="0.25">
      <c r="A19" t="s">
        <v>27</v>
      </c>
      <c r="B19" t="s">
        <v>31</v>
      </c>
      <c r="C19" s="2">
        <v>0.75646739149744702</v>
      </c>
      <c r="D19" s="2">
        <v>0.45531798245614002</v>
      </c>
      <c r="E19" s="2">
        <v>0.733849512547738</v>
      </c>
      <c r="F19" s="2">
        <v>3.0033417690277902</v>
      </c>
      <c r="G19" s="5">
        <v>20.5871710526316</v>
      </c>
      <c r="H19" s="5">
        <v>158.66389743630901</v>
      </c>
      <c r="I19">
        <v>18</v>
      </c>
      <c r="J19" s="2">
        <v>0.74349901372257998</v>
      </c>
      <c r="K19" s="2">
        <v>0.44930052334943599</v>
      </c>
      <c r="L19" s="2">
        <v>0.72944688972793803</v>
      </c>
      <c r="M19" s="2">
        <v>2.8079003416073198</v>
      </c>
      <c r="N19" s="5">
        <v>20.262228260869499</v>
      </c>
      <c r="O19" s="5">
        <v>158.55269265035301</v>
      </c>
      <c r="P19" s="5">
        <v>18</v>
      </c>
      <c r="Q19" s="2">
        <v>0.75138783834090095</v>
      </c>
      <c r="R19" s="2">
        <v>6.50103989478477E-2</v>
      </c>
      <c r="S19" s="2">
        <v>0.941377484024564</v>
      </c>
      <c r="T19" s="2">
        <v>3.7957745601083501</v>
      </c>
      <c r="U19" s="5">
        <v>20.959821428571399</v>
      </c>
      <c r="V19" s="5">
        <v>46.143257331484598</v>
      </c>
      <c r="W19">
        <v>23.5</v>
      </c>
      <c r="X19" s="2">
        <v>0.74565727379429603</v>
      </c>
      <c r="Y19" s="2">
        <v>6.4081684973428102E-2</v>
      </c>
      <c r="Z19" s="2">
        <v>0.938999787706015</v>
      </c>
      <c r="AA19" s="2">
        <v>3.6181008119476901</v>
      </c>
      <c r="AB19" s="5">
        <v>20.3533333333333</v>
      </c>
      <c r="AC19" s="5">
        <v>45.4840722072191</v>
      </c>
      <c r="AD19" s="5">
        <v>22</v>
      </c>
      <c r="AE19" s="2">
        <f>AVERAGE(E19, S19)</f>
        <v>0.83761349828615095</v>
      </c>
      <c r="AF19" s="2">
        <f>AVERAGE(L19, Z19)</f>
        <v>0.83422333871697651</v>
      </c>
      <c r="AG19" s="2">
        <f>AVERAGE(F19,T19)</f>
        <v>3.3995581645680701</v>
      </c>
      <c r="AH19" s="2">
        <f>AVERAGE(M19,AA19)</f>
        <v>3.2130005767775049</v>
      </c>
    </row>
    <row r="20" spans="1:34" x14ac:dyDescent="0.25">
      <c r="A20" t="s">
        <v>27</v>
      </c>
      <c r="B20" t="s">
        <v>32</v>
      </c>
      <c r="C20" s="2">
        <v>0.72374047092989502</v>
      </c>
      <c r="D20" s="2">
        <v>0.46296296296296202</v>
      </c>
      <c r="E20" s="2">
        <v>0.68208081145935595</v>
      </c>
      <c r="F20" s="2">
        <v>2.47495637706007</v>
      </c>
      <c r="G20" s="5">
        <v>21</v>
      </c>
      <c r="H20" s="5">
        <v>255.06304735946199</v>
      </c>
      <c r="I20">
        <v>17.5</v>
      </c>
      <c r="J20" s="2">
        <v>0.70462727310283202</v>
      </c>
      <c r="K20" s="2">
        <v>0.39751969163733802</v>
      </c>
      <c r="L20" s="2">
        <v>0.68728516760676905</v>
      </c>
      <c r="M20" s="2">
        <v>2.3176165221654701</v>
      </c>
      <c r="N20" s="5">
        <v>17.466063348416299</v>
      </c>
      <c r="O20" s="5">
        <v>189.02466443132499</v>
      </c>
      <c r="P20" s="5">
        <v>13.5</v>
      </c>
      <c r="Q20" s="2">
        <v>0.69195198724943996</v>
      </c>
      <c r="R20" s="2">
        <v>8.8412156678372794E-2</v>
      </c>
      <c r="S20" s="2">
        <v>0.79343236650259097</v>
      </c>
      <c r="T20" s="2">
        <v>2.629403424221</v>
      </c>
      <c r="U20" s="5">
        <v>14.6964285714285</v>
      </c>
      <c r="V20" s="5">
        <v>62.7534204199304</v>
      </c>
      <c r="W20">
        <v>17.5</v>
      </c>
      <c r="X20" s="2">
        <v>0.69446184051582005</v>
      </c>
      <c r="Y20" s="2">
        <v>9.94794485685251E-2</v>
      </c>
      <c r="Z20" s="2">
        <v>0.79883586895585701</v>
      </c>
      <c r="AA20" s="2">
        <v>2.5964172596806301</v>
      </c>
      <c r="AB20" s="5">
        <v>13.05</v>
      </c>
      <c r="AC20" s="5">
        <v>70.608792882105604</v>
      </c>
      <c r="AD20" s="5">
        <v>13.5</v>
      </c>
      <c r="AE20" s="2">
        <f>AVERAGE(E20, S20)</f>
        <v>0.7377565889809734</v>
      </c>
      <c r="AF20" s="2">
        <f>AVERAGE(L20, Z20)</f>
        <v>0.74306051828131303</v>
      </c>
      <c r="AG20" s="2">
        <f>AVERAGE(F20,T20)</f>
        <v>2.5521799006405352</v>
      </c>
      <c r="AH20" s="2">
        <f>AVERAGE(M20,AA20)</f>
        <v>2.4570168909230503</v>
      </c>
    </row>
    <row r="21" spans="1:34" x14ac:dyDescent="0.25">
      <c r="A21" s="3" t="s">
        <v>27</v>
      </c>
      <c r="B21" s="3" t="s">
        <v>33</v>
      </c>
      <c r="C21" s="4">
        <v>0.53022313776251095</v>
      </c>
      <c r="D21" s="4">
        <v>0.48104056437389697</v>
      </c>
      <c r="E21" s="4">
        <v>0.56798927296089396</v>
      </c>
      <c r="F21" s="4">
        <v>1.22504873308943</v>
      </c>
      <c r="G21" s="7">
        <v>21.976190476190499</v>
      </c>
      <c r="H21" s="7">
        <v>177.85853573666699</v>
      </c>
      <c r="I21" s="3">
        <v>19</v>
      </c>
      <c r="J21" s="4">
        <v>0.47708870122393399</v>
      </c>
      <c r="K21" s="4">
        <v>0.33950617283950602</v>
      </c>
      <c r="L21" s="4">
        <v>0.57513272342119404</v>
      </c>
      <c r="M21" s="4">
        <v>1.10230331084194</v>
      </c>
      <c r="N21" s="7">
        <v>14.3333333333333</v>
      </c>
      <c r="O21" s="7">
        <v>51.331823135694698</v>
      </c>
      <c r="P21" s="7">
        <v>12</v>
      </c>
      <c r="Q21" s="4">
        <v>0.49692521701839898</v>
      </c>
      <c r="R21" s="4">
        <v>7.8577708249988096E-2</v>
      </c>
      <c r="S21" s="4">
        <v>0.79817770367906904</v>
      </c>
      <c r="T21" s="4">
        <v>1.5782837841588799</v>
      </c>
      <c r="U21" s="7">
        <v>17.515151515151501</v>
      </c>
      <c r="V21" s="7">
        <v>55.773098934621402</v>
      </c>
      <c r="W21" s="3">
        <v>21</v>
      </c>
      <c r="X21" s="4">
        <v>0.446523615843685</v>
      </c>
      <c r="Y21" s="4">
        <v>4.5880909808334598E-2</v>
      </c>
      <c r="Z21" s="4">
        <v>0.82197543859783595</v>
      </c>
      <c r="AA21" s="4">
        <v>1.4869039911409101</v>
      </c>
      <c r="AB21" s="7">
        <v>13.966666666666599</v>
      </c>
      <c r="AC21" s="7">
        <v>32.565476633776399</v>
      </c>
      <c r="AD21" s="7">
        <v>13</v>
      </c>
      <c r="AE21" s="4">
        <f>AVERAGE(E21, S21)</f>
        <v>0.68308348831998145</v>
      </c>
      <c r="AF21" s="4">
        <f>AVERAGE(L21, Z21)</f>
        <v>0.69855408100951499</v>
      </c>
      <c r="AG21" s="4">
        <f>AVERAGE(F21,T21)</f>
        <v>1.4016662586241551</v>
      </c>
      <c r="AH21" s="4">
        <f>AVERAGE(M21,AA21)</f>
        <v>1.2946036509914252</v>
      </c>
    </row>
    <row r="22" spans="1:34" x14ac:dyDescent="0.25">
      <c r="A22" t="s">
        <v>19</v>
      </c>
      <c r="B22" t="s">
        <v>11</v>
      </c>
      <c r="C22" s="2">
        <v>0.755367710857205</v>
      </c>
      <c r="D22" s="2">
        <v>0.50545560553056701</v>
      </c>
      <c r="E22" s="2">
        <v>0.69702647621887404</v>
      </c>
      <c r="F22" s="2">
        <v>2.8144942891373099</v>
      </c>
      <c r="G22" s="5">
        <v>23.2946026986506</v>
      </c>
      <c r="H22" s="5">
        <v>51.441266947887399</v>
      </c>
      <c r="I22">
        <v>26</v>
      </c>
      <c r="J22" s="2">
        <v>0.73772683365026004</v>
      </c>
      <c r="K22" s="2">
        <v>0.47465445517981703</v>
      </c>
      <c r="L22" s="2">
        <v>0.69124934502150504</v>
      </c>
      <c r="M22" s="2">
        <v>2.6332204449383498</v>
      </c>
      <c r="N22" s="5">
        <v>21.631340579710098</v>
      </c>
      <c r="O22" s="5">
        <v>36.706358944495598</v>
      </c>
      <c r="P22" s="5">
        <v>24</v>
      </c>
      <c r="Q22" s="2">
        <v>0.74245941030043605</v>
      </c>
      <c r="R22" s="2">
        <v>2.56133936958176E-2</v>
      </c>
      <c r="S22" s="2">
        <v>0.87587734983591004</v>
      </c>
      <c r="T22" s="2">
        <v>3.3800536934343901</v>
      </c>
      <c r="U22" s="5">
        <v>20.015625</v>
      </c>
      <c r="V22" s="5">
        <v>18.179944063823701</v>
      </c>
      <c r="W22">
        <v>28.5</v>
      </c>
      <c r="X22" s="2">
        <v>0.72223786622179698</v>
      </c>
      <c r="Y22" s="2">
        <v>3.8711236086007197E-2</v>
      </c>
      <c r="Z22" s="2">
        <v>0.86984866076338996</v>
      </c>
      <c r="AA22" s="2">
        <v>3.1535949688442302</v>
      </c>
      <c r="AB22" s="5">
        <v>19.4444444444444</v>
      </c>
      <c r="AC22" s="5">
        <v>27.476566168582501</v>
      </c>
      <c r="AD22" s="5">
        <v>26</v>
      </c>
      <c r="AE22" s="2">
        <f>AVERAGE(E22, S22)</f>
        <v>0.78645191302739204</v>
      </c>
      <c r="AF22" s="2">
        <f>AVERAGE(L22, Z22)</f>
        <v>0.78054900289244755</v>
      </c>
      <c r="AG22" s="2">
        <f>AVERAGE(F22,T22)</f>
        <v>3.0972739912858502</v>
      </c>
      <c r="AH22" s="2">
        <f>AVERAGE(M22,AA22)</f>
        <v>2.8934077068912902</v>
      </c>
    </row>
    <row r="23" spans="1:34" x14ac:dyDescent="0.25">
      <c r="A23" t="s">
        <v>19</v>
      </c>
      <c r="B23" t="s">
        <v>29</v>
      </c>
      <c r="C23" s="2">
        <v>0.68803980177758906</v>
      </c>
      <c r="D23" s="2">
        <v>0.503607809847198</v>
      </c>
      <c r="E23" s="2">
        <v>0.63224795830553804</v>
      </c>
      <c r="F23" s="2">
        <v>2.0208027566134099</v>
      </c>
      <c r="G23" s="5">
        <v>23.194821731748601</v>
      </c>
      <c r="H23" s="5">
        <v>7.61873187924534</v>
      </c>
      <c r="I23">
        <v>31.5</v>
      </c>
      <c r="J23" s="2">
        <v>0.450196339986011</v>
      </c>
      <c r="K23" s="2">
        <v>0.36237373737373701</v>
      </c>
      <c r="L23" s="2">
        <v>0.55189793716378999</v>
      </c>
      <c r="M23" s="2">
        <v>0.96459986296497302</v>
      </c>
      <c r="N23" s="5">
        <v>15.568181818181699</v>
      </c>
      <c r="O23" s="5">
        <v>4.5137859150226403</v>
      </c>
      <c r="P23" s="5">
        <v>14</v>
      </c>
      <c r="Q23" s="2">
        <v>0.69822217909741102</v>
      </c>
      <c r="R23" s="2">
        <v>1.10144999620434E-2</v>
      </c>
      <c r="S23" s="2">
        <v>0.78254576866316705</v>
      </c>
      <c r="T23" s="2">
        <v>2.6045064045907198</v>
      </c>
      <c r="U23" s="5">
        <v>25.3028571428571</v>
      </c>
      <c r="V23" s="5">
        <v>7.8179016642232497</v>
      </c>
      <c r="W23">
        <v>29</v>
      </c>
      <c r="X23" s="2">
        <v>0.46341109793239099</v>
      </c>
      <c r="Y23" s="2">
        <v>6.2726262010669599E-3</v>
      </c>
      <c r="Z23" s="2">
        <v>0.73321425362465797</v>
      </c>
      <c r="AA23" s="2">
        <v>1.3651076504505599</v>
      </c>
      <c r="AB23" s="5">
        <v>16.2777777777777</v>
      </c>
      <c r="AC23" s="5">
        <v>4.4522016419594301</v>
      </c>
      <c r="AD23" s="5">
        <v>12</v>
      </c>
      <c r="AE23" s="2">
        <f>AVERAGE(E23, S23)</f>
        <v>0.7073968634843526</v>
      </c>
      <c r="AF23" s="2">
        <f>AVERAGE(L23, Z23)</f>
        <v>0.64255609539422398</v>
      </c>
      <c r="AG23" s="2">
        <f>AVERAGE(F23,T23)</f>
        <v>2.3126545806020649</v>
      </c>
      <c r="AH23" s="2">
        <f>AVERAGE(M23,AA23)</f>
        <v>1.1648537567077666</v>
      </c>
    </row>
    <row r="24" spans="1:34" x14ac:dyDescent="0.25">
      <c r="A24" t="s">
        <v>19</v>
      </c>
      <c r="B24" t="s">
        <v>30</v>
      </c>
      <c r="C24" s="2">
        <v>0.74743234058798302</v>
      </c>
      <c r="D24" s="2">
        <v>0.47191358024691299</v>
      </c>
      <c r="E24" s="2">
        <v>0.70272466381296705</v>
      </c>
      <c r="F24" s="2">
        <v>2.7803643205870401</v>
      </c>
      <c r="G24" s="5">
        <v>21.483333333333299</v>
      </c>
      <c r="H24" s="5">
        <v>216.65608306209899</v>
      </c>
      <c r="I24">
        <v>28</v>
      </c>
      <c r="J24" s="2">
        <v>0.73933727932281101</v>
      </c>
      <c r="K24" s="2">
        <v>0.422785547785548</v>
      </c>
      <c r="L24" s="2">
        <v>0.70725083883675</v>
      </c>
      <c r="M24" s="2">
        <v>2.7110899666644102</v>
      </c>
      <c r="N24" s="5">
        <v>18.830419580419498</v>
      </c>
      <c r="O24" s="5">
        <v>170.315748281401</v>
      </c>
      <c r="P24" s="5">
        <v>24</v>
      </c>
      <c r="Q24" s="2">
        <v>0.75212621950646796</v>
      </c>
      <c r="R24" s="2">
        <v>5.2170764490300399E-2</v>
      </c>
      <c r="S24" s="2">
        <v>0.854110036536185</v>
      </c>
      <c r="T24" s="2">
        <v>3.4415993344285898</v>
      </c>
      <c r="U24" s="5">
        <v>21.814814814814799</v>
      </c>
      <c r="V24" s="5">
        <v>37.029906753647197</v>
      </c>
      <c r="W24">
        <v>23</v>
      </c>
      <c r="X24" s="2">
        <v>0.75165655611156801</v>
      </c>
      <c r="Y24" s="2">
        <v>5.9393637516445899E-2</v>
      </c>
      <c r="Z24" s="2">
        <v>0.85602221668205902</v>
      </c>
      <c r="AA24" s="2">
        <v>3.4145487491783499</v>
      </c>
      <c r="AB24" s="5">
        <v>18.8888888888889</v>
      </c>
      <c r="AC24" s="5">
        <v>42.156577165029297</v>
      </c>
      <c r="AD24" s="5">
        <v>21</v>
      </c>
      <c r="AE24" s="2">
        <f>AVERAGE(E24, S24)</f>
        <v>0.77841735017457603</v>
      </c>
      <c r="AF24" s="2">
        <f>AVERAGE(L24, Z24)</f>
        <v>0.78163652775940451</v>
      </c>
      <c r="AG24" s="2">
        <f>AVERAGE(F24,T24)</f>
        <v>3.1109818275078149</v>
      </c>
      <c r="AH24" s="2">
        <f>AVERAGE(M24,AA24)</f>
        <v>3.0628193579213798</v>
      </c>
    </row>
    <row r="25" spans="1:34" x14ac:dyDescent="0.25">
      <c r="A25" t="s">
        <v>19</v>
      </c>
      <c r="B25" t="s">
        <v>31</v>
      </c>
      <c r="C25" s="2">
        <v>0.78308662598966905</v>
      </c>
      <c r="D25" s="2">
        <v>0.44096707818929998</v>
      </c>
      <c r="E25" s="2">
        <v>0.77077948472960001</v>
      </c>
      <c r="F25" s="2">
        <v>3.4767023904597298</v>
      </c>
      <c r="G25" s="5">
        <v>19.8122222222222</v>
      </c>
      <c r="H25" s="5">
        <v>201.995967014212</v>
      </c>
      <c r="I25">
        <v>21.5</v>
      </c>
      <c r="J25" s="2">
        <v>0.754439922074017</v>
      </c>
      <c r="K25" s="2">
        <v>0.40557065217391203</v>
      </c>
      <c r="L25" s="2">
        <v>0.76789689445089904</v>
      </c>
      <c r="M25" s="2">
        <v>3.0635896416216699</v>
      </c>
      <c r="N25" s="5">
        <v>17.900815217391202</v>
      </c>
      <c r="O25" s="5">
        <v>170.72836535186499</v>
      </c>
      <c r="P25" s="5">
        <v>19.5</v>
      </c>
      <c r="Q25" s="2">
        <v>0.76146087459908696</v>
      </c>
      <c r="R25" s="2">
        <v>5.7671155925982501E-2</v>
      </c>
      <c r="S25" s="2">
        <v>0.94655930286108902</v>
      </c>
      <c r="T25" s="2">
        <v>3.93307771341573</v>
      </c>
      <c r="U25" s="5">
        <v>16.8823529411764</v>
      </c>
      <c r="V25" s="5">
        <v>40.933989508841201</v>
      </c>
      <c r="W25">
        <v>21.5</v>
      </c>
      <c r="X25" s="2">
        <v>0.74759264498885902</v>
      </c>
      <c r="Y25" s="2">
        <v>5.66670090600346E-2</v>
      </c>
      <c r="Z25" s="2">
        <v>0.94552860281561202</v>
      </c>
      <c r="AA25" s="2">
        <v>3.71822821647585</v>
      </c>
      <c r="AB25" s="5">
        <v>16.021739130434799</v>
      </c>
      <c r="AC25" s="5">
        <v>40.221263422185302</v>
      </c>
      <c r="AD25" s="5">
        <v>20.5</v>
      </c>
      <c r="AE25" s="2">
        <f>AVERAGE(E25, S25)</f>
        <v>0.85866939379534446</v>
      </c>
      <c r="AF25" s="2">
        <f>AVERAGE(L25, Z25)</f>
        <v>0.85671274863325553</v>
      </c>
      <c r="AG25" s="2">
        <f>AVERAGE(F25,T25)</f>
        <v>3.7048900519377299</v>
      </c>
      <c r="AH25" s="2">
        <f>AVERAGE(M25,AA25)</f>
        <v>3.3909089290487602</v>
      </c>
    </row>
    <row r="26" spans="1:34" x14ac:dyDescent="0.25">
      <c r="A26" t="s">
        <v>19</v>
      </c>
      <c r="B26" t="s">
        <v>32</v>
      </c>
      <c r="C26" s="2">
        <v>0.77507749924346903</v>
      </c>
      <c r="D26" s="2">
        <v>0.50506535947712405</v>
      </c>
      <c r="E26" s="2">
        <v>0.70388643982700705</v>
      </c>
      <c r="F26" s="2">
        <v>3.1147242265384301</v>
      </c>
      <c r="G26" s="5">
        <v>23.273529411764699</v>
      </c>
      <c r="H26" s="5">
        <v>245.983460521366</v>
      </c>
      <c r="I26">
        <v>34</v>
      </c>
      <c r="J26" s="2">
        <v>0.71849644328353801</v>
      </c>
      <c r="K26" s="2">
        <v>0.32738394503100299</v>
      </c>
      <c r="L26" s="2">
        <v>0.69682555343583197</v>
      </c>
      <c r="M26" s="2">
        <v>2.47803596833938</v>
      </c>
      <c r="N26" s="5">
        <v>13.678733031674099</v>
      </c>
      <c r="O26" s="5">
        <v>53.417331236454501</v>
      </c>
      <c r="P26" s="5">
        <v>15</v>
      </c>
      <c r="Q26" s="2">
        <v>0.75319025867618195</v>
      </c>
      <c r="R26" s="2">
        <v>5.0859903438019098E-2</v>
      </c>
      <c r="S26" s="2">
        <v>0.83779342376552601</v>
      </c>
      <c r="T26" s="2">
        <v>3.4009243198889698</v>
      </c>
      <c r="U26" s="5">
        <v>21.251082251082199</v>
      </c>
      <c r="V26" s="5">
        <v>36.099480239732699</v>
      </c>
      <c r="W26">
        <v>30</v>
      </c>
      <c r="X26" s="2">
        <v>0.70795154641402702</v>
      </c>
      <c r="Y26" s="2">
        <v>1.1885710999144299E-2</v>
      </c>
      <c r="Z26" s="2">
        <v>0.816792174271327</v>
      </c>
      <c r="AA26" s="2">
        <v>2.7907353130516102</v>
      </c>
      <c r="AB26" s="5">
        <v>14.09375</v>
      </c>
      <c r="AC26" s="5">
        <v>8.4362721976393598</v>
      </c>
      <c r="AD26" s="5">
        <v>14</v>
      </c>
      <c r="AE26" s="2">
        <f>AVERAGE(E26, S26)</f>
        <v>0.77083993179626653</v>
      </c>
      <c r="AF26" s="2">
        <f>AVERAGE(L26, Z26)</f>
        <v>0.75680886385357948</v>
      </c>
      <c r="AG26" s="2">
        <f>AVERAGE(F26,T26)</f>
        <v>3.2578242732136999</v>
      </c>
      <c r="AH26" s="2">
        <f>AVERAGE(M26,AA26)</f>
        <v>2.6343856406954949</v>
      </c>
    </row>
    <row r="27" spans="1:34" x14ac:dyDescent="0.25">
      <c r="A27" t="s">
        <v>19</v>
      </c>
      <c r="B27" t="s">
        <v>33</v>
      </c>
      <c r="C27" s="2">
        <v>0.61979434715305404</v>
      </c>
      <c r="D27" s="2">
        <v>0.49080009496676102</v>
      </c>
      <c r="E27" s="2">
        <v>0.62314529767034599</v>
      </c>
      <c r="F27" s="2">
        <v>1.6474981657963199</v>
      </c>
      <c r="G27" s="5">
        <v>22.503205128205</v>
      </c>
      <c r="H27" s="5">
        <v>88.998272551087695</v>
      </c>
      <c r="I27">
        <v>28</v>
      </c>
      <c r="J27" s="2">
        <v>0.441074500258192</v>
      </c>
      <c r="K27" s="2">
        <v>0.26787551440329199</v>
      </c>
      <c r="L27" s="2">
        <v>0.631251670769988</v>
      </c>
      <c r="M27" s="2">
        <v>1.1455625183662901</v>
      </c>
      <c r="N27" s="5">
        <v>10.4652777777778</v>
      </c>
      <c r="O27" s="5">
        <v>4.0177793855540198</v>
      </c>
      <c r="P27" s="5">
        <v>9</v>
      </c>
      <c r="Q27" s="2">
        <v>0.59554705383165796</v>
      </c>
      <c r="R27" s="2">
        <v>4.0042032870026598E-2</v>
      </c>
      <c r="S27" s="2">
        <v>0.83041528557441402</v>
      </c>
      <c r="T27" s="2">
        <v>2.07129237236181</v>
      </c>
      <c r="U27" s="5">
        <v>23.358974358974301</v>
      </c>
      <c r="V27" s="5">
        <v>28.421142720253599</v>
      </c>
      <c r="W27">
        <v>27.5</v>
      </c>
      <c r="X27" s="2">
        <v>0.39298594168576001</v>
      </c>
      <c r="Y27" s="2">
        <v>4.76673140090377E-3</v>
      </c>
      <c r="Z27" s="2">
        <v>0.83648069741668096</v>
      </c>
      <c r="AA27" s="2">
        <v>1.4073084383466601</v>
      </c>
      <c r="AB27" s="5">
        <v>9.4722222222222197</v>
      </c>
      <c r="AC27" s="5">
        <v>3.3833435453675502</v>
      </c>
      <c r="AD27" s="5">
        <v>9.5</v>
      </c>
      <c r="AE27" s="2">
        <f>AVERAGE(E27, S27)</f>
        <v>0.72678029162238</v>
      </c>
      <c r="AF27" s="2">
        <f>AVERAGE(L27, Z27)</f>
        <v>0.73386618409333448</v>
      </c>
      <c r="AG27" s="2">
        <f>AVERAGE(F27,T27)</f>
        <v>1.8593952690790649</v>
      </c>
      <c r="AH27" s="2">
        <f>AVERAGE(M27,AA27)</f>
        <v>1.2764354783564751</v>
      </c>
    </row>
    <row r="28" spans="1:34" x14ac:dyDescent="0.25">
      <c r="A28" t="s">
        <v>22</v>
      </c>
      <c r="B28" t="s">
        <v>11</v>
      </c>
      <c r="C28" s="2">
        <v>0.78006144232925601</v>
      </c>
      <c r="D28" s="2">
        <v>0.50601250601250602</v>
      </c>
      <c r="E28" s="2">
        <v>0.69771452855697702</v>
      </c>
      <c r="F28" s="2">
        <v>3.1631085591577</v>
      </c>
      <c r="G28" s="5">
        <v>23.324675324675301</v>
      </c>
      <c r="H28" s="5">
        <v>7.0250670862371196</v>
      </c>
      <c r="I28">
        <v>23</v>
      </c>
      <c r="J28" s="2">
        <v>0.76331035497451505</v>
      </c>
      <c r="K28" s="2">
        <v>0.48237491877842698</v>
      </c>
      <c r="L28" s="2">
        <v>0.69274738737779595</v>
      </c>
      <c r="M28" s="2">
        <v>2.9203307127153599</v>
      </c>
      <c r="N28" s="5">
        <v>22.048245614035</v>
      </c>
      <c r="O28" s="5">
        <v>6.4170291096518302</v>
      </c>
      <c r="P28" s="5">
        <v>21</v>
      </c>
      <c r="Q28" s="2">
        <v>0.76857559140568699</v>
      </c>
      <c r="R28" s="2">
        <v>8.9441581413992697E-3</v>
      </c>
      <c r="S28" s="2">
        <v>0.87603621812504096</v>
      </c>
      <c r="T28" s="2">
        <v>3.7657277207658399</v>
      </c>
      <c r="U28" s="5">
        <v>22.389705882352899</v>
      </c>
      <c r="V28" s="5">
        <v>6.34840883014982</v>
      </c>
      <c r="W28">
        <v>16</v>
      </c>
      <c r="X28" s="2">
        <v>0.75969431911287499</v>
      </c>
      <c r="Y28" s="2">
        <v>8.2021428801565908E-3</v>
      </c>
      <c r="Z28" s="2">
        <v>0.87121689178798301</v>
      </c>
      <c r="AA28" s="2">
        <v>3.6351962687667698</v>
      </c>
      <c r="AB28" s="5">
        <v>21.715789473684101</v>
      </c>
      <c r="AC28" s="5">
        <v>5.8217392250166897</v>
      </c>
      <c r="AD28" s="5">
        <v>16</v>
      </c>
      <c r="AE28" s="2">
        <f>AVERAGE(E28, S28)</f>
        <v>0.78687537334100899</v>
      </c>
      <c r="AF28" s="2">
        <f>AVERAGE(L28, Z28)</f>
        <v>0.78198213958288942</v>
      </c>
      <c r="AG28" s="2">
        <f>AVERAGE(F28,T28)</f>
        <v>3.4644181399617699</v>
      </c>
      <c r="AH28" s="2">
        <f>AVERAGE(M28,AA28)</f>
        <v>3.2777634907410649</v>
      </c>
    </row>
    <row r="29" spans="1:34" x14ac:dyDescent="0.25">
      <c r="A29" t="s">
        <v>22</v>
      </c>
      <c r="B29" t="s">
        <v>29</v>
      </c>
      <c r="C29" s="2">
        <v>0.70491372080051695</v>
      </c>
      <c r="D29" s="2">
        <v>0.50592735592735605</v>
      </c>
      <c r="E29" s="2">
        <v>0.62702204195338396</v>
      </c>
      <c r="F29" s="2">
        <v>2.1137696225726801</v>
      </c>
      <c r="G29" s="5">
        <v>23.320077220077199</v>
      </c>
      <c r="H29" s="5">
        <v>7.5181782821484404</v>
      </c>
      <c r="I29">
        <v>33.5</v>
      </c>
      <c r="J29" s="2">
        <v>0.49633424795390102</v>
      </c>
      <c r="K29" s="2">
        <v>0.42592592592592599</v>
      </c>
      <c r="L29" s="2">
        <v>0.51176179579306302</v>
      </c>
      <c r="M29" s="2">
        <v>0.99662308512020803</v>
      </c>
      <c r="N29" s="5">
        <v>19</v>
      </c>
      <c r="O29" s="5">
        <v>5.8976463639569703</v>
      </c>
      <c r="P29" s="5">
        <v>13</v>
      </c>
      <c r="Q29" s="2">
        <v>0.70994952958789603</v>
      </c>
      <c r="R29" s="2">
        <v>1.0149689500782599E-2</v>
      </c>
      <c r="S29" s="2">
        <v>0.77334004816306701</v>
      </c>
      <c r="T29" s="2">
        <v>2.6726881395297801</v>
      </c>
      <c r="U29" s="5">
        <v>25.062030075187899</v>
      </c>
      <c r="V29" s="5">
        <v>7.2040741488909701</v>
      </c>
      <c r="W29">
        <v>19</v>
      </c>
      <c r="X29" s="2">
        <v>0.50297393995704198</v>
      </c>
      <c r="Y29" s="2">
        <v>7.37143270836079E-3</v>
      </c>
      <c r="Z29" s="2">
        <v>0.70349942742817295</v>
      </c>
      <c r="AA29" s="2">
        <v>1.39698898137618</v>
      </c>
      <c r="AB29" s="5">
        <v>19.9513888888889</v>
      </c>
      <c r="AC29" s="5">
        <v>5.2321155056513504</v>
      </c>
      <c r="AD29" s="5">
        <v>10</v>
      </c>
      <c r="AE29" s="2">
        <f>AVERAGE(E29, S29)</f>
        <v>0.70018104505822554</v>
      </c>
      <c r="AF29" s="2">
        <f>AVERAGE(L29, Z29)</f>
        <v>0.60763061161061804</v>
      </c>
      <c r="AG29" s="2">
        <f>AVERAGE(F29,T29)</f>
        <v>2.3932288810512299</v>
      </c>
      <c r="AH29" s="2">
        <f>AVERAGE(M29,AA29)</f>
        <v>1.196806033248194</v>
      </c>
    </row>
    <row r="30" spans="1:34" x14ac:dyDescent="0.25">
      <c r="A30" t="s">
        <v>22</v>
      </c>
      <c r="B30" t="s">
        <v>30</v>
      </c>
      <c r="C30" s="2">
        <v>0.77158380426041995</v>
      </c>
      <c r="D30" s="2">
        <v>0.46846484165324698</v>
      </c>
      <c r="E30" s="2">
        <v>0.700040372428966</v>
      </c>
      <c r="F30" s="2">
        <v>3.0586974283698298</v>
      </c>
      <c r="G30" s="5">
        <v>21.297101449275299</v>
      </c>
      <c r="H30" s="5">
        <v>128.82441818484301</v>
      </c>
      <c r="I30">
        <v>26</v>
      </c>
      <c r="J30" s="2">
        <v>0.76415942787177804</v>
      </c>
      <c r="K30" s="2">
        <v>0.41756687242798302</v>
      </c>
      <c r="L30" s="2">
        <v>0.70641574846544297</v>
      </c>
      <c r="M30" s="2">
        <v>2.9824804138307401</v>
      </c>
      <c r="N30" s="5">
        <v>18.5486111111111</v>
      </c>
      <c r="O30" s="5">
        <v>78.522917578989393</v>
      </c>
      <c r="P30" s="5">
        <v>21</v>
      </c>
      <c r="Q30" s="2">
        <v>0.75987283284887797</v>
      </c>
      <c r="R30" s="2">
        <v>7.1599629737180495E-2</v>
      </c>
      <c r="S30" s="2">
        <v>0.85123315707269798</v>
      </c>
      <c r="T30" s="2">
        <v>3.5469490816731102</v>
      </c>
      <c r="U30" s="5">
        <v>18.133333333333301</v>
      </c>
      <c r="V30" s="5">
        <v>50.820179437017799</v>
      </c>
      <c r="W30">
        <v>13</v>
      </c>
      <c r="X30" s="2">
        <v>0.766847248573989</v>
      </c>
      <c r="Y30" s="2">
        <v>7.2847231633354895E-2</v>
      </c>
      <c r="Z30" s="2">
        <v>0.85362775400783697</v>
      </c>
      <c r="AA30" s="2">
        <v>3.6393520765585401</v>
      </c>
      <c r="AB30" s="5">
        <v>16.548951048951</v>
      </c>
      <c r="AC30" s="5">
        <v>51.705705695495404</v>
      </c>
      <c r="AD30" s="5">
        <v>13</v>
      </c>
      <c r="AE30" s="2">
        <f>AVERAGE(E30, S30)</f>
        <v>0.77563676475083199</v>
      </c>
      <c r="AF30" s="2">
        <f>AVERAGE(L30, Z30)</f>
        <v>0.78002175123663997</v>
      </c>
      <c r="AG30" s="2">
        <f>AVERAGE(F30,T30)</f>
        <v>3.3028232550214698</v>
      </c>
      <c r="AH30" s="2">
        <f>AVERAGE(M30,AA30)</f>
        <v>3.3109162451946403</v>
      </c>
    </row>
    <row r="31" spans="1:34" x14ac:dyDescent="0.25">
      <c r="A31" t="s">
        <v>22</v>
      </c>
      <c r="B31" t="s">
        <v>31</v>
      </c>
      <c r="C31" s="2">
        <v>0.780423726666852</v>
      </c>
      <c r="D31" s="2">
        <v>0.44854497354497302</v>
      </c>
      <c r="E31" s="2">
        <v>0.73659810294419503</v>
      </c>
      <c r="F31" s="2">
        <v>3.3236306974512102</v>
      </c>
      <c r="G31" s="5">
        <v>20.2214285714285</v>
      </c>
      <c r="H31" s="5">
        <v>183.12190590142799</v>
      </c>
      <c r="I31">
        <v>17.5</v>
      </c>
      <c r="J31" s="2">
        <v>0.75850035226755397</v>
      </c>
      <c r="K31" s="2">
        <v>0.43194444444444402</v>
      </c>
      <c r="L31" s="2">
        <v>0.73172353099447296</v>
      </c>
      <c r="M31" s="2">
        <v>3.1248747112783501</v>
      </c>
      <c r="N31" s="5">
        <v>19.324999999999999</v>
      </c>
      <c r="O31" s="5">
        <v>153.823037318583</v>
      </c>
      <c r="P31" s="5">
        <v>16</v>
      </c>
      <c r="Q31" s="2">
        <v>0.75054892078795199</v>
      </c>
      <c r="R31" s="2">
        <v>0.11088049445260099</v>
      </c>
      <c r="S31" s="2">
        <v>0.90330703942926205</v>
      </c>
      <c r="T31" s="2">
        <v>3.6335958481244899</v>
      </c>
      <c r="U31" s="5">
        <v>14.4444444444444</v>
      </c>
      <c r="V31" s="5">
        <v>78.701058159527093</v>
      </c>
      <c r="W31">
        <v>9</v>
      </c>
      <c r="X31" s="2">
        <v>0.73941545936017505</v>
      </c>
      <c r="Y31" s="2">
        <v>0.10609489875839601</v>
      </c>
      <c r="Z31" s="2">
        <v>0.89776571170139396</v>
      </c>
      <c r="AA31" s="2">
        <v>3.4985619617113199</v>
      </c>
      <c r="AB31" s="5">
        <v>14.2678571428571</v>
      </c>
      <c r="AC31" s="5">
        <v>75.3043250648834</v>
      </c>
      <c r="AD31" s="5">
        <v>9</v>
      </c>
      <c r="AE31" s="2">
        <f>AVERAGE(E31, S31)</f>
        <v>0.8199525711867286</v>
      </c>
      <c r="AF31" s="2">
        <f>AVERAGE(L31, Z31)</f>
        <v>0.81474462134793346</v>
      </c>
      <c r="AG31" s="2">
        <f>AVERAGE(F31,T31)</f>
        <v>3.4786132727878503</v>
      </c>
      <c r="AH31" s="2">
        <f>AVERAGE(M31,AA31)</f>
        <v>3.311718336494835</v>
      </c>
    </row>
    <row r="32" spans="1:34" x14ac:dyDescent="0.25">
      <c r="A32" t="s">
        <v>22</v>
      </c>
      <c r="B32" t="s">
        <v>32</v>
      </c>
      <c r="C32" s="2">
        <v>0.78890434390590602</v>
      </c>
      <c r="D32" s="2">
        <v>0.50251382604323802</v>
      </c>
      <c r="E32" s="2">
        <v>0.698548847622944</v>
      </c>
      <c r="F32" s="2">
        <v>3.29586914550893</v>
      </c>
      <c r="G32" s="5">
        <v>23.135746606334799</v>
      </c>
      <c r="H32" s="5">
        <v>195.3856578267</v>
      </c>
      <c r="I32">
        <v>29</v>
      </c>
      <c r="J32" s="2">
        <v>0.75516434205947502</v>
      </c>
      <c r="K32" s="2">
        <v>0.29360269360269398</v>
      </c>
      <c r="L32" s="2">
        <v>0.69544238052435703</v>
      </c>
      <c r="M32" s="2">
        <v>2.8875464393223398</v>
      </c>
      <c r="N32" s="5">
        <v>11.8545454545454</v>
      </c>
      <c r="O32" s="5">
        <v>53.924357278508197</v>
      </c>
      <c r="P32" s="5">
        <v>12</v>
      </c>
      <c r="Q32" s="2">
        <v>0.77503619250427902</v>
      </c>
      <c r="R32" s="2">
        <v>8.2806241854436094E-2</v>
      </c>
      <c r="S32" s="2">
        <v>0.82951440597014403</v>
      </c>
      <c r="T32" s="2">
        <v>3.6830742699294201</v>
      </c>
      <c r="U32" s="5">
        <v>18.5178571428571</v>
      </c>
      <c r="V32" s="5">
        <v>58.774438987947399</v>
      </c>
      <c r="W32">
        <v>14.5</v>
      </c>
      <c r="X32" s="2">
        <v>0.75385285710717298</v>
      </c>
      <c r="Y32" s="2">
        <v>1.78761392072962E-2</v>
      </c>
      <c r="Z32" s="2">
        <v>0.813388191244791</v>
      </c>
      <c r="AA32" s="2">
        <v>3.3024225407258001</v>
      </c>
      <c r="AB32" s="5">
        <v>12.6875</v>
      </c>
      <c r="AC32" s="5">
        <v>12.688174582614501</v>
      </c>
      <c r="AD32" s="5">
        <v>8</v>
      </c>
      <c r="AE32" s="2">
        <f>AVERAGE(E32, S32)</f>
        <v>0.76403162679654402</v>
      </c>
      <c r="AF32" s="2">
        <f>AVERAGE(L32, Z32)</f>
        <v>0.75441528588457407</v>
      </c>
      <c r="AG32" s="2">
        <f>AVERAGE(F32,T32)</f>
        <v>3.4894717077191748</v>
      </c>
      <c r="AH32" s="2">
        <f>AVERAGE(M32,AA32)</f>
        <v>3.0949844900240699</v>
      </c>
    </row>
    <row r="33" spans="1:34" x14ac:dyDescent="0.25">
      <c r="A33" t="s">
        <v>22</v>
      </c>
      <c r="B33" t="s">
        <v>33</v>
      </c>
      <c r="C33" s="2">
        <v>0.63734363822066598</v>
      </c>
      <c r="D33" s="2">
        <v>0.48633014735165198</v>
      </c>
      <c r="E33" s="2">
        <v>0.625214918772386</v>
      </c>
      <c r="F33" s="2">
        <v>1.7415732264554999</v>
      </c>
      <c r="G33" s="5">
        <v>22.261827956989201</v>
      </c>
      <c r="H33" s="5">
        <v>131.19952300307099</v>
      </c>
      <c r="I33">
        <v>28.5</v>
      </c>
      <c r="J33" s="2">
        <v>0.47618901545993297</v>
      </c>
      <c r="K33" s="2">
        <v>0.25446428571428598</v>
      </c>
      <c r="L33" s="2">
        <v>0.63109779639083097</v>
      </c>
      <c r="M33" s="2">
        <v>1.1511891251431301</v>
      </c>
      <c r="N33" s="5">
        <v>9.7410714285714306</v>
      </c>
      <c r="O33" s="5">
        <v>4.8483428733217702</v>
      </c>
      <c r="P33" s="5">
        <v>7</v>
      </c>
      <c r="Q33" s="2">
        <v>0.55348430029896001</v>
      </c>
      <c r="R33" s="2">
        <v>6.7550285878544794E-2</v>
      </c>
      <c r="S33" s="2">
        <v>0.82055785733578301</v>
      </c>
      <c r="T33" s="2">
        <v>1.9523114358477101</v>
      </c>
      <c r="U33" s="5">
        <v>19.133333333333301</v>
      </c>
      <c r="V33" s="5">
        <v>47.946025167597298</v>
      </c>
      <c r="W33">
        <v>15</v>
      </c>
      <c r="X33" s="2">
        <v>0.48506905245286602</v>
      </c>
      <c r="Y33" s="2">
        <v>5.4851388420028699E-3</v>
      </c>
      <c r="Z33" s="2">
        <v>0.83587181461247695</v>
      </c>
      <c r="AA33" s="2">
        <v>1.6173238689429801</v>
      </c>
      <c r="AB33" s="5">
        <v>9.6309523809523796</v>
      </c>
      <c r="AC33" s="5">
        <v>3.8932567278736698</v>
      </c>
      <c r="AD33" s="5">
        <v>5.5</v>
      </c>
      <c r="AE33" s="2">
        <f>AVERAGE(E33, S33)</f>
        <v>0.72288638805408456</v>
      </c>
      <c r="AF33" s="2">
        <f>AVERAGE(L33, Z33)</f>
        <v>0.73348480550165396</v>
      </c>
      <c r="AG33" s="2">
        <f>AVERAGE(F33,T33)</f>
        <v>1.8469423311516051</v>
      </c>
      <c r="AH33" s="2">
        <f>AVERAGE(M33,AA33)</f>
        <v>1.3842564970430551</v>
      </c>
    </row>
    <row r="34" spans="1:34" x14ac:dyDescent="0.25">
      <c r="A34" t="s">
        <v>18</v>
      </c>
      <c r="B34" t="s">
        <v>11</v>
      </c>
      <c r="C34" s="2">
        <v>0.77682557326561497</v>
      </c>
      <c r="D34" s="2">
        <v>0.48910077789388101</v>
      </c>
      <c r="E34" s="2">
        <v>0.70094184897054301</v>
      </c>
      <c r="F34" s="2">
        <v>3.1155241100272599</v>
      </c>
      <c r="G34" s="5">
        <v>22.411442006269599</v>
      </c>
      <c r="H34" s="5">
        <v>39.040870648403299</v>
      </c>
      <c r="I34">
        <v>25</v>
      </c>
      <c r="J34" s="2">
        <v>0.76715749897666796</v>
      </c>
      <c r="K34" s="2">
        <v>0.46738909238909199</v>
      </c>
      <c r="L34" s="2">
        <v>0.69632174078101206</v>
      </c>
      <c r="M34" s="2">
        <v>2.97993784963663</v>
      </c>
      <c r="N34" s="5">
        <v>21.239010989011</v>
      </c>
      <c r="O34" s="5">
        <v>32.528544018026899</v>
      </c>
      <c r="P34" s="5">
        <v>23</v>
      </c>
      <c r="Q34" s="2">
        <v>0.76977077278856498</v>
      </c>
      <c r="R34" s="2">
        <v>1.44095528748363E-2</v>
      </c>
      <c r="S34" s="2">
        <v>0.87647535108010899</v>
      </c>
      <c r="T34" s="2">
        <v>3.8010120546584498</v>
      </c>
      <c r="U34" s="5">
        <v>20.659442724458199</v>
      </c>
      <c r="V34" s="5">
        <v>10.2276515310819</v>
      </c>
      <c r="W34">
        <v>17</v>
      </c>
      <c r="X34" s="2">
        <v>0.76168080247638104</v>
      </c>
      <c r="Y34" s="2">
        <v>1.45487413817633E-2</v>
      </c>
      <c r="Z34" s="2">
        <v>0.87044449744557095</v>
      </c>
      <c r="AA34" s="2">
        <v>3.6268049486856699</v>
      </c>
      <c r="AB34" s="5">
        <v>19.626984126984102</v>
      </c>
      <c r="AC34" s="5">
        <v>10.3264451271322</v>
      </c>
      <c r="AD34" s="5">
        <v>17</v>
      </c>
      <c r="AE34" s="2">
        <f>AVERAGE(E34, S34)</f>
        <v>0.78870860002532606</v>
      </c>
      <c r="AF34" s="2">
        <f>AVERAGE(L34, Z34)</f>
        <v>0.7833831191132915</v>
      </c>
      <c r="AG34" s="2">
        <f>AVERAGE(F34,T34)</f>
        <v>3.4582680823428547</v>
      </c>
      <c r="AH34" s="2">
        <f>AVERAGE(M34,AA34)</f>
        <v>3.3033713991611497</v>
      </c>
    </row>
    <row r="35" spans="1:34" x14ac:dyDescent="0.25">
      <c r="A35" t="s">
        <v>18</v>
      </c>
      <c r="B35" t="s">
        <v>29</v>
      </c>
      <c r="C35" s="2">
        <v>0.70452124087833101</v>
      </c>
      <c r="D35" s="2">
        <v>0.49773876886145402</v>
      </c>
      <c r="E35" s="2">
        <v>0.628106208133276</v>
      </c>
      <c r="F35" s="2">
        <v>2.1294232372626598</v>
      </c>
      <c r="G35" s="5">
        <v>22.877893518518398</v>
      </c>
      <c r="H35" s="5">
        <v>11.071292226878899</v>
      </c>
      <c r="I35">
        <v>32</v>
      </c>
      <c r="J35" s="2">
        <v>0.53246479031341698</v>
      </c>
      <c r="K35" s="2">
        <v>0.40256734006734002</v>
      </c>
      <c r="L35" s="2">
        <v>0.54381272659658297</v>
      </c>
      <c r="M35" s="2">
        <v>1.1326926660316201</v>
      </c>
      <c r="N35" s="5">
        <v>17.738636363636299</v>
      </c>
      <c r="O35" s="5">
        <v>6.3671311034550602</v>
      </c>
      <c r="P35" s="5">
        <v>13</v>
      </c>
      <c r="Q35" s="2">
        <v>0.71116739782305904</v>
      </c>
      <c r="R35" s="2">
        <v>1.2924678628361001E-2</v>
      </c>
      <c r="S35" s="2">
        <v>0.77247155507341703</v>
      </c>
      <c r="T35" s="2">
        <v>2.66615539249214</v>
      </c>
      <c r="U35" s="5">
        <v>24.5191815856777</v>
      </c>
      <c r="V35" s="5">
        <v>9.17371346011325</v>
      </c>
      <c r="W35">
        <v>21</v>
      </c>
      <c r="X35" s="2">
        <v>0.53123298467609903</v>
      </c>
      <c r="Y35" s="2">
        <v>8.1559031619193902E-3</v>
      </c>
      <c r="Z35" s="2">
        <v>0.72124214492156102</v>
      </c>
      <c r="AA35" s="2">
        <v>1.5271401111363101</v>
      </c>
      <c r="AB35" s="5">
        <v>18.4444444444444</v>
      </c>
      <c r="AC35" s="5">
        <v>5.7889190723628703</v>
      </c>
      <c r="AD35" s="5">
        <v>11</v>
      </c>
      <c r="AE35" s="2">
        <f>AVERAGE(E35, S35)</f>
        <v>0.70028888160334657</v>
      </c>
      <c r="AF35" s="2">
        <f>AVERAGE(L35, Z35)</f>
        <v>0.632527435759072</v>
      </c>
      <c r="AG35" s="2">
        <f>AVERAGE(F35,T35)</f>
        <v>2.3977893148774001</v>
      </c>
      <c r="AH35" s="2">
        <f>AVERAGE(M35,AA35)</f>
        <v>1.3299163885839651</v>
      </c>
    </row>
    <row r="36" spans="1:34" x14ac:dyDescent="0.25">
      <c r="A36" t="s">
        <v>18</v>
      </c>
      <c r="B36" t="s">
        <v>30</v>
      </c>
      <c r="C36" s="2">
        <v>0.76808949034901997</v>
      </c>
      <c r="D36" s="2">
        <v>0.45573000536768599</v>
      </c>
      <c r="E36" s="2">
        <v>0.70110799268859103</v>
      </c>
      <c r="F36" s="2">
        <v>2.99747285086793</v>
      </c>
      <c r="G36" s="5">
        <v>20.609420289854999</v>
      </c>
      <c r="H36" s="5">
        <v>131.03802130818201</v>
      </c>
      <c r="I36">
        <v>25</v>
      </c>
      <c r="J36" s="2">
        <v>0.76438568262868201</v>
      </c>
      <c r="K36" s="2">
        <v>0.42211753663995299</v>
      </c>
      <c r="L36" s="2">
        <v>0.70651939318307799</v>
      </c>
      <c r="M36" s="2">
        <v>2.98484760925421</v>
      </c>
      <c r="N36" s="5">
        <v>18.794346978557499</v>
      </c>
      <c r="O36" s="5">
        <v>109.606415088882</v>
      </c>
      <c r="P36" s="5">
        <v>21.5</v>
      </c>
      <c r="Q36" s="2">
        <v>0.763394129123248</v>
      </c>
      <c r="R36" s="2">
        <v>7.03507029007652E-2</v>
      </c>
      <c r="S36" s="2">
        <v>0.84909142218566502</v>
      </c>
      <c r="T36" s="2">
        <v>3.59808623692083</v>
      </c>
      <c r="U36" s="5">
        <v>17.4166666666666</v>
      </c>
      <c r="V36" s="5">
        <v>49.933712758861503</v>
      </c>
      <c r="W36">
        <v>14.5</v>
      </c>
      <c r="X36" s="2">
        <v>0.76779144669757204</v>
      </c>
      <c r="Y36" s="2">
        <v>5.98580172647286E-2</v>
      </c>
      <c r="Z36" s="2">
        <v>0.85262086488381195</v>
      </c>
      <c r="AA36" s="2">
        <v>3.6698853534790601</v>
      </c>
      <c r="AB36" s="5">
        <v>17.90625</v>
      </c>
      <c r="AC36" s="5">
        <v>42.486185882578098</v>
      </c>
      <c r="AD36" s="5">
        <v>14</v>
      </c>
      <c r="AE36" s="2">
        <f>AVERAGE(E36, S36)</f>
        <v>0.77509970743712797</v>
      </c>
      <c r="AF36" s="2">
        <f>AVERAGE(L36, Z36)</f>
        <v>0.77957012903344491</v>
      </c>
      <c r="AG36" s="2">
        <f>AVERAGE(F36,T36)</f>
        <v>3.29777954389438</v>
      </c>
      <c r="AH36" s="2">
        <f>AVERAGE(M36,AA36)</f>
        <v>3.327366481366635</v>
      </c>
    </row>
    <row r="37" spans="1:34" x14ac:dyDescent="0.25">
      <c r="A37" t="s">
        <v>18</v>
      </c>
      <c r="B37" t="s">
        <v>31</v>
      </c>
      <c r="C37" s="2">
        <v>0.79856179841013597</v>
      </c>
      <c r="D37" s="2">
        <v>0.40091250670960799</v>
      </c>
      <c r="E37" s="2">
        <v>0.74242829350592299</v>
      </c>
      <c r="F37" s="2">
        <v>3.6925151538482601</v>
      </c>
      <c r="G37" s="5">
        <v>17.6492753623188</v>
      </c>
      <c r="H37" s="5">
        <v>136.006848288741</v>
      </c>
      <c r="I37">
        <v>16</v>
      </c>
      <c r="J37" s="2">
        <v>0.78875356076560299</v>
      </c>
      <c r="K37" s="2">
        <v>0.38822751322751298</v>
      </c>
      <c r="L37" s="2">
        <v>0.73841703770646605</v>
      </c>
      <c r="M37" s="2">
        <v>3.5518340078100299</v>
      </c>
      <c r="N37" s="5">
        <v>16.964285714285701</v>
      </c>
      <c r="O37" s="5">
        <v>114.978099675656</v>
      </c>
      <c r="P37" s="5">
        <v>16.5</v>
      </c>
      <c r="Q37" s="2">
        <v>0.76227139748482597</v>
      </c>
      <c r="R37" s="2">
        <v>7.45418465251666E-2</v>
      </c>
      <c r="S37" s="2">
        <v>0.91880734502348305</v>
      </c>
      <c r="T37" s="2">
        <v>3.87475455622815</v>
      </c>
      <c r="U37" s="5">
        <v>14.608333333333301</v>
      </c>
      <c r="V37" s="5">
        <v>52.908514050714999</v>
      </c>
      <c r="W37">
        <v>10</v>
      </c>
      <c r="X37" s="2">
        <v>0.75186256476089897</v>
      </c>
      <c r="Y37" s="2">
        <v>6.7744002578697102E-2</v>
      </c>
      <c r="Z37" s="2">
        <v>0.91531970159250498</v>
      </c>
      <c r="AA37" s="2">
        <v>3.6740882214244799</v>
      </c>
      <c r="AB37" s="5">
        <v>14.7272727272727</v>
      </c>
      <c r="AC37" s="5">
        <v>48.083521932563997</v>
      </c>
      <c r="AD37" s="5">
        <v>11</v>
      </c>
      <c r="AE37" s="2">
        <f>AVERAGE(E37, S37)</f>
        <v>0.83061781926470302</v>
      </c>
      <c r="AF37" s="2">
        <f>AVERAGE(L37, Z37)</f>
        <v>0.82686836964948551</v>
      </c>
      <c r="AG37" s="2">
        <f>AVERAGE(F37,T37)</f>
        <v>3.7836348550382048</v>
      </c>
      <c r="AH37" s="2">
        <f>AVERAGE(M37,AA37)</f>
        <v>3.6129611146172547</v>
      </c>
    </row>
    <row r="38" spans="1:34" x14ac:dyDescent="0.25">
      <c r="A38" t="s">
        <v>18</v>
      </c>
      <c r="B38" t="s">
        <v>32</v>
      </c>
      <c r="C38" s="2">
        <v>0.795074960886337</v>
      </c>
      <c r="D38" s="2">
        <v>0.49338112305854198</v>
      </c>
      <c r="E38" s="2">
        <v>0.70334965218254797</v>
      </c>
      <c r="F38" s="2">
        <v>3.4311022443796202</v>
      </c>
      <c r="G38" s="5">
        <v>22.642580645161299</v>
      </c>
      <c r="H38" s="5">
        <v>333.23333274648002</v>
      </c>
      <c r="I38">
        <v>31</v>
      </c>
      <c r="J38" s="2">
        <v>0.76650533107442598</v>
      </c>
      <c r="K38" s="2">
        <v>0.33828446502057602</v>
      </c>
      <c r="L38" s="2">
        <v>0.698566839327047</v>
      </c>
      <c r="M38" s="2">
        <v>2.9668596412113599</v>
      </c>
      <c r="N38" s="5">
        <v>14.2673611111111</v>
      </c>
      <c r="O38" s="5">
        <v>189.34404193003499</v>
      </c>
      <c r="P38" s="5">
        <v>15</v>
      </c>
      <c r="Q38" s="2">
        <v>0.76175028515353005</v>
      </c>
      <c r="R38" s="2">
        <v>0.100143206991825</v>
      </c>
      <c r="S38" s="2">
        <v>0.82559474302398805</v>
      </c>
      <c r="T38" s="2">
        <v>3.41555298599339</v>
      </c>
      <c r="U38" s="5">
        <v>16.611888111888099</v>
      </c>
      <c r="V38" s="5">
        <v>71.079917136501507</v>
      </c>
      <c r="W38">
        <v>12.5</v>
      </c>
      <c r="X38" s="2">
        <v>0.75953336353481904</v>
      </c>
      <c r="Y38" s="2">
        <v>0.108175050548388</v>
      </c>
      <c r="Z38" s="2">
        <v>0.80885109909568798</v>
      </c>
      <c r="AA38" s="2">
        <v>3.3694301529755499</v>
      </c>
      <c r="AB38" s="5">
        <v>12.964285714285699</v>
      </c>
      <c r="AC38" s="5">
        <v>76.780780845614004</v>
      </c>
      <c r="AD38" s="5">
        <v>10</v>
      </c>
      <c r="AE38" s="2">
        <f>AVERAGE(E38, S38)</f>
        <v>0.76447219760326801</v>
      </c>
      <c r="AF38" s="2">
        <f>AVERAGE(L38, Z38)</f>
        <v>0.75370896921136743</v>
      </c>
      <c r="AG38" s="2">
        <f>AVERAGE(F38,T38)</f>
        <v>3.4233276151865049</v>
      </c>
      <c r="AH38" s="2">
        <f>AVERAGE(M38,AA38)</f>
        <v>3.1681448970934549</v>
      </c>
    </row>
    <row r="39" spans="1:34" x14ac:dyDescent="0.25">
      <c r="A39" s="3" t="s">
        <v>18</v>
      </c>
      <c r="B39" s="3" t="s">
        <v>33</v>
      </c>
      <c r="C39" s="4">
        <v>0.61173581950952305</v>
      </c>
      <c r="D39" s="4">
        <v>0.46725146198830397</v>
      </c>
      <c r="E39" s="4">
        <v>0.62438858214412096</v>
      </c>
      <c r="F39" s="4">
        <v>1.6136918254628001</v>
      </c>
      <c r="G39" s="7">
        <v>21.231578947368298</v>
      </c>
      <c r="H39" s="7">
        <v>164.74694540745199</v>
      </c>
      <c r="I39" s="3">
        <v>27</v>
      </c>
      <c r="J39" s="4">
        <v>0.44662893118054903</v>
      </c>
      <c r="K39" s="4">
        <v>0.26851851851851799</v>
      </c>
      <c r="L39" s="4">
        <v>0.63250602315579596</v>
      </c>
      <c r="M39" s="4">
        <v>1.0762776779521499</v>
      </c>
      <c r="N39" s="7">
        <v>10.5</v>
      </c>
      <c r="O39" s="7">
        <v>4.96147012865368</v>
      </c>
      <c r="P39" s="7">
        <v>7</v>
      </c>
      <c r="Q39" s="4">
        <v>0.57797741624323695</v>
      </c>
      <c r="R39" s="4">
        <v>5.8846065590783397E-2</v>
      </c>
      <c r="S39" s="4">
        <v>0.82200198219893805</v>
      </c>
      <c r="T39" s="4">
        <v>1.9683382998877099</v>
      </c>
      <c r="U39" s="7">
        <v>18.818181818181799</v>
      </c>
      <c r="V39" s="7">
        <v>41.767920078128199</v>
      </c>
      <c r="W39" s="3">
        <v>16</v>
      </c>
      <c r="X39" s="4">
        <v>0.45503548323036502</v>
      </c>
      <c r="Y39" s="4">
        <v>6.1737303689124896E-3</v>
      </c>
      <c r="Z39" s="4">
        <v>0.83764974016715898</v>
      </c>
      <c r="AA39" s="4">
        <v>1.49999067463756</v>
      </c>
      <c r="AB39" s="7">
        <v>10.6</v>
      </c>
      <c r="AC39" s="7">
        <v>4.3820070899189796</v>
      </c>
      <c r="AD39" s="7">
        <v>6.5</v>
      </c>
      <c r="AE39" s="4">
        <f>AVERAGE(E39, S39)</f>
        <v>0.72319528217152951</v>
      </c>
      <c r="AF39" s="4">
        <f>AVERAGE(L39, Z39)</f>
        <v>0.73507788166147747</v>
      </c>
      <c r="AG39" s="4">
        <f>AVERAGE(F39,T39)</f>
        <v>1.791015062675255</v>
      </c>
      <c r="AH39" s="4">
        <f>AVERAGE(M39,AA39)</f>
        <v>1.288134176294855</v>
      </c>
    </row>
    <row r="40" spans="1:34" x14ac:dyDescent="0.25">
      <c r="A40" t="s">
        <v>25</v>
      </c>
      <c r="B40" t="s">
        <v>11</v>
      </c>
      <c r="C40" s="2">
        <v>0.76644126326079998</v>
      </c>
      <c r="D40" s="2">
        <v>0.71874010762899598</v>
      </c>
      <c r="E40" s="2">
        <v>0.51110812287951002</v>
      </c>
      <c r="F40" s="2">
        <v>2.2586330356720401</v>
      </c>
      <c r="G40" s="5">
        <v>34.811965811965798</v>
      </c>
      <c r="H40" s="5">
        <v>553.08502554499705</v>
      </c>
      <c r="I40">
        <v>9</v>
      </c>
      <c r="J40" s="2">
        <v>0.759541142201271</v>
      </c>
      <c r="K40" s="2">
        <v>0.69907407407407396</v>
      </c>
      <c r="L40" s="2">
        <v>0.51033084073281798</v>
      </c>
      <c r="M40" s="2">
        <v>2.2576547971463099</v>
      </c>
      <c r="N40" s="5">
        <v>33.75</v>
      </c>
      <c r="O40" s="5">
        <v>552.87332812581496</v>
      </c>
      <c r="P40" s="5">
        <v>9</v>
      </c>
      <c r="Q40" s="2">
        <v>0.72832819174218699</v>
      </c>
      <c r="R40" s="2">
        <v>0.34142790637217202</v>
      </c>
      <c r="S40" s="2">
        <v>0.64615313842928801</v>
      </c>
      <c r="T40" s="2">
        <v>2.25848692324141</v>
      </c>
      <c r="U40" s="5">
        <v>30.5833333333333</v>
      </c>
      <c r="V40" s="5">
        <v>242.33962564234901</v>
      </c>
      <c r="W40">
        <v>3</v>
      </c>
      <c r="X40" s="2">
        <v>0.72393488076637702</v>
      </c>
      <c r="Y40" s="2">
        <v>0.34142790637217202</v>
      </c>
      <c r="Z40" s="2">
        <v>0.64261822335538699</v>
      </c>
      <c r="AA40" s="2">
        <v>2.2368495964672799</v>
      </c>
      <c r="AB40" s="5">
        <v>30.8333333333333</v>
      </c>
      <c r="AC40" s="5">
        <v>242.33962564234901</v>
      </c>
      <c r="AD40" s="5">
        <v>3</v>
      </c>
      <c r="AE40" s="2">
        <f>AVERAGE(E40, S40)</f>
        <v>0.57863063065439901</v>
      </c>
      <c r="AF40" s="2">
        <f>AVERAGE(L40, Z40)</f>
        <v>0.57647453204410248</v>
      </c>
      <c r="AG40" s="2">
        <f>AVERAGE(F40,T40)</f>
        <v>2.258559979456725</v>
      </c>
      <c r="AH40" s="2">
        <f>AVERAGE(M40,AA40)</f>
        <v>2.2472521968067949</v>
      </c>
    </row>
    <row r="41" spans="1:34" x14ac:dyDescent="0.25">
      <c r="A41" t="s">
        <v>25</v>
      </c>
      <c r="B41" t="s">
        <v>29</v>
      </c>
      <c r="C41" s="2">
        <v>0.71134467250428901</v>
      </c>
      <c r="D41" s="2">
        <v>0.68485449735449699</v>
      </c>
      <c r="E41" s="2">
        <v>0.53466752683997498</v>
      </c>
      <c r="F41" s="2">
        <v>1.8063411458366301</v>
      </c>
      <c r="G41" s="5">
        <v>32.982142857142797</v>
      </c>
      <c r="H41" s="5">
        <v>401.762097319509</v>
      </c>
      <c r="I41">
        <v>9</v>
      </c>
      <c r="J41" s="2">
        <v>0.53730477244373198</v>
      </c>
      <c r="K41" s="2">
        <v>0.656378600823045</v>
      </c>
      <c r="L41" s="2">
        <v>0.36648153955284801</v>
      </c>
      <c r="M41" s="2">
        <v>0.78471822320853901</v>
      </c>
      <c r="N41" s="5">
        <v>31.4444444444444</v>
      </c>
      <c r="O41" s="5">
        <v>363.57239969483498</v>
      </c>
      <c r="P41" s="5">
        <v>7</v>
      </c>
      <c r="Q41" s="2">
        <v>0.712332868065084</v>
      </c>
      <c r="R41" s="2">
        <v>0.19557206141115699</v>
      </c>
      <c r="S41" s="2">
        <v>0.76833654892983505</v>
      </c>
      <c r="T41" s="2">
        <v>2.5871882560067299</v>
      </c>
      <c r="U41" s="5">
        <v>34.3333333333333</v>
      </c>
      <c r="V41" s="5">
        <v>138.81366831456199</v>
      </c>
      <c r="W41">
        <v>5</v>
      </c>
      <c r="X41" s="2">
        <v>0.49693461218690299</v>
      </c>
      <c r="Y41" s="2">
        <v>0.178131619691454</v>
      </c>
      <c r="Z41" s="2">
        <v>0.63191520454503003</v>
      </c>
      <c r="AA41" s="2">
        <v>1.19635514778982</v>
      </c>
      <c r="AB41" s="5">
        <v>32.595238095238102</v>
      </c>
      <c r="AC41" s="5">
        <v>126.434744276693</v>
      </c>
      <c r="AD41" s="5">
        <v>4</v>
      </c>
      <c r="AE41" s="2">
        <f>AVERAGE(E41, S41)</f>
        <v>0.65150203788490502</v>
      </c>
      <c r="AF41" s="2">
        <f>AVERAGE(L41, Z41)</f>
        <v>0.49919837204893902</v>
      </c>
      <c r="AG41" s="2">
        <f>AVERAGE(F41,T41)</f>
        <v>2.1967647009216797</v>
      </c>
      <c r="AH41" s="2">
        <f>AVERAGE(M41,AA41)</f>
        <v>0.9905366854991795</v>
      </c>
    </row>
    <row r="42" spans="1:34" x14ac:dyDescent="0.25">
      <c r="A42" t="s">
        <v>25</v>
      </c>
      <c r="B42" t="s">
        <v>30</v>
      </c>
      <c r="C42" s="2">
        <v>0.79789294804955202</v>
      </c>
      <c r="D42" s="2">
        <v>0.68004115226337403</v>
      </c>
      <c r="E42" s="2">
        <v>0.589970637253591</v>
      </c>
      <c r="F42" s="2">
        <v>2.8036212356527699</v>
      </c>
      <c r="G42" s="5">
        <v>32.7222222222222</v>
      </c>
      <c r="H42" s="5">
        <v>508.04161776452997</v>
      </c>
      <c r="I42">
        <v>8</v>
      </c>
      <c r="J42" s="2">
        <v>0.80568702048321195</v>
      </c>
      <c r="K42" s="2">
        <v>0.68271604938271602</v>
      </c>
      <c r="L42" s="2">
        <v>0.59621609806853504</v>
      </c>
      <c r="M42" s="2">
        <v>2.9011337875002501</v>
      </c>
      <c r="N42" s="5">
        <v>32.866666666666603</v>
      </c>
      <c r="O42" s="5">
        <v>525.58071822071599</v>
      </c>
      <c r="P42" s="5">
        <v>8</v>
      </c>
      <c r="Q42" s="2">
        <v>0.76412086563167103</v>
      </c>
      <c r="R42" s="2">
        <v>0.33742622516517001</v>
      </c>
      <c r="S42" s="2">
        <v>0.75933963663010395</v>
      </c>
      <c r="T42" s="2">
        <v>3.03289522080077</v>
      </c>
      <c r="U42" s="5">
        <v>26.75</v>
      </c>
      <c r="V42" s="5">
        <v>239.49930149910799</v>
      </c>
      <c r="W42">
        <v>3</v>
      </c>
      <c r="X42" s="2">
        <v>0.77145194818140495</v>
      </c>
      <c r="Y42" s="2">
        <v>0.33765054591298899</v>
      </c>
      <c r="Z42" s="2">
        <v>0.77167950314511802</v>
      </c>
      <c r="AA42" s="2">
        <v>3.0953029632195501</v>
      </c>
      <c r="AB42" s="5">
        <v>27.75</v>
      </c>
      <c r="AC42" s="5">
        <v>239.658520488053</v>
      </c>
      <c r="AD42" s="5">
        <v>3</v>
      </c>
      <c r="AE42" s="2">
        <f>AVERAGE(E42, S42)</f>
        <v>0.67465513694184742</v>
      </c>
      <c r="AF42" s="2">
        <f>AVERAGE(L42, Z42)</f>
        <v>0.68394780060682647</v>
      </c>
      <c r="AG42" s="2">
        <f>AVERAGE(F42,T42)</f>
        <v>2.9182582282267697</v>
      </c>
      <c r="AH42" s="2">
        <f>AVERAGE(M42,AA42)</f>
        <v>2.9982183753599001</v>
      </c>
    </row>
    <row r="43" spans="1:34" x14ac:dyDescent="0.25">
      <c r="A43" t="s">
        <v>25</v>
      </c>
      <c r="B43" t="s">
        <v>31</v>
      </c>
      <c r="C43" s="2">
        <v>0.84962174643059796</v>
      </c>
      <c r="D43" s="2">
        <v>0.66867391867391801</v>
      </c>
      <c r="E43" s="2">
        <v>0.62349729926728303</v>
      </c>
      <c r="F43" s="2">
        <v>3.97463809774553</v>
      </c>
      <c r="G43" s="5">
        <v>32.108391608391599</v>
      </c>
      <c r="H43" s="5">
        <v>475.357993739042</v>
      </c>
      <c r="I43">
        <v>8</v>
      </c>
      <c r="J43" s="2">
        <v>0.84296855102750201</v>
      </c>
      <c r="K43" s="2">
        <v>0.67746913580246904</v>
      </c>
      <c r="L43" s="2">
        <v>0.61729904088198495</v>
      </c>
      <c r="M43" s="2">
        <v>3.8945251774571599</v>
      </c>
      <c r="N43" s="5">
        <v>32.5833333333333</v>
      </c>
      <c r="O43" s="5">
        <v>468.09915731549398</v>
      </c>
      <c r="P43" s="5">
        <v>8</v>
      </c>
      <c r="Q43" s="2">
        <v>0.79667730054330499</v>
      </c>
      <c r="R43" s="2">
        <v>0.26946095396123898</v>
      </c>
      <c r="S43" s="2">
        <v>0.86305320905884497</v>
      </c>
      <c r="T43" s="2">
        <v>4.0691508547475896</v>
      </c>
      <c r="U43" s="5">
        <v>27.5</v>
      </c>
      <c r="V43" s="5">
        <v>191.25872692144699</v>
      </c>
      <c r="W43">
        <v>4</v>
      </c>
      <c r="X43" s="2">
        <v>0.79026820962611599</v>
      </c>
      <c r="Y43" s="2">
        <v>0.26946095396123898</v>
      </c>
      <c r="Z43" s="2">
        <v>0.85908478534018595</v>
      </c>
      <c r="AA43" s="2">
        <v>3.87231053743439</v>
      </c>
      <c r="AB43" s="5">
        <v>27.5</v>
      </c>
      <c r="AC43" s="5">
        <v>191.25872692144699</v>
      </c>
      <c r="AD43" s="5">
        <v>4</v>
      </c>
      <c r="AE43" s="2">
        <f>AVERAGE(E43, S43)</f>
        <v>0.74327525416306406</v>
      </c>
      <c r="AF43" s="2">
        <f>AVERAGE(L43, Z43)</f>
        <v>0.73819191311108545</v>
      </c>
      <c r="AG43" s="2">
        <f>AVERAGE(F43,T43)</f>
        <v>4.02189447624656</v>
      </c>
      <c r="AH43" s="2">
        <f>AVERAGE(M43,AA43)</f>
        <v>3.8834178574457749</v>
      </c>
    </row>
    <row r="44" spans="1:34" x14ac:dyDescent="0.25">
      <c r="A44" t="s">
        <v>25</v>
      </c>
      <c r="B44" t="s">
        <v>32</v>
      </c>
      <c r="C44" s="2">
        <v>0.81851494810977998</v>
      </c>
      <c r="D44" s="2">
        <v>0.71371118593340799</v>
      </c>
      <c r="E44" s="2">
        <v>0.60772720819189896</v>
      </c>
      <c r="F44" s="2">
        <v>3.24011765386205</v>
      </c>
      <c r="G44" s="5">
        <v>34.540404040403999</v>
      </c>
      <c r="H44" s="5">
        <v>573.457350592387</v>
      </c>
      <c r="I44">
        <v>9</v>
      </c>
      <c r="J44" s="2">
        <v>0.80011099452803203</v>
      </c>
      <c r="K44" s="2">
        <v>0.66134259259259198</v>
      </c>
      <c r="L44" s="2">
        <v>0.61399660363276398</v>
      </c>
      <c r="M44" s="2">
        <v>2.9967781933850399</v>
      </c>
      <c r="N44" s="5">
        <v>31.712499999999999</v>
      </c>
      <c r="O44" s="5">
        <v>554.93670992215903</v>
      </c>
      <c r="P44" s="5">
        <v>6</v>
      </c>
      <c r="Q44" s="2">
        <v>0.79928889221580002</v>
      </c>
      <c r="R44" s="2">
        <v>0.43377455535412501</v>
      </c>
      <c r="S44" s="2">
        <v>0.73294936531652199</v>
      </c>
      <c r="T44" s="2">
        <v>3.43352842311646</v>
      </c>
      <c r="U44" s="5">
        <v>29.25</v>
      </c>
      <c r="V44" s="5">
        <v>307.88568068337202</v>
      </c>
      <c r="W44">
        <v>3</v>
      </c>
      <c r="X44" s="2">
        <v>0.795576370267431</v>
      </c>
      <c r="Y44" s="2">
        <v>0.46067699889212299</v>
      </c>
      <c r="Z44" s="2">
        <v>0.75820641625485496</v>
      </c>
      <c r="AA44" s="2">
        <v>3.6262007087350798</v>
      </c>
      <c r="AB44" s="5">
        <v>27.75</v>
      </c>
      <c r="AC44" s="5">
        <v>326.98057004123302</v>
      </c>
      <c r="AD44" s="5">
        <v>2.5</v>
      </c>
      <c r="AE44" s="2">
        <f>AVERAGE(E44, S44)</f>
        <v>0.67033828675421048</v>
      </c>
      <c r="AF44" s="2">
        <f>AVERAGE(L44, Z44)</f>
        <v>0.68610150994380947</v>
      </c>
      <c r="AG44" s="2">
        <f>AVERAGE(F44,T44)</f>
        <v>3.3368230384892552</v>
      </c>
      <c r="AH44" s="2">
        <f>AVERAGE(M44,AA44)</f>
        <v>3.3114894510600599</v>
      </c>
    </row>
    <row r="45" spans="1:34" x14ac:dyDescent="0.25">
      <c r="A45" t="s">
        <v>25</v>
      </c>
      <c r="B45" t="s">
        <v>33</v>
      </c>
      <c r="C45" s="2">
        <v>0.63018084878795499</v>
      </c>
      <c r="D45" s="2">
        <v>0.64138741916519604</v>
      </c>
      <c r="E45" s="2">
        <v>0.433619893518643</v>
      </c>
      <c r="F45" s="2">
        <v>1.3091751245393799</v>
      </c>
      <c r="G45" s="5">
        <v>30.634920634920601</v>
      </c>
      <c r="H45" s="5">
        <v>512.84440466771503</v>
      </c>
      <c r="I45">
        <v>10</v>
      </c>
      <c r="J45" s="2">
        <v>0.62223290166077405</v>
      </c>
      <c r="K45" s="2">
        <v>0.56430041152263399</v>
      </c>
      <c r="L45" s="2">
        <v>0.44136503513439101</v>
      </c>
      <c r="M45" s="2">
        <v>1.20103913389687</v>
      </c>
      <c r="N45" s="5">
        <v>26.4722222222222</v>
      </c>
      <c r="O45" s="5">
        <v>423.61801679546898</v>
      </c>
      <c r="P45" s="5">
        <v>6</v>
      </c>
      <c r="Q45" s="2">
        <v>0.53484418566378</v>
      </c>
      <c r="R45" s="2">
        <v>0.26677664565625597</v>
      </c>
      <c r="S45" s="2">
        <v>0.51414524161028496</v>
      </c>
      <c r="T45" s="2">
        <v>0.98661211607719701</v>
      </c>
      <c r="U45" s="5">
        <v>23.845238095238098</v>
      </c>
      <c r="V45" s="5">
        <v>189.353451290495</v>
      </c>
      <c r="W45">
        <v>4</v>
      </c>
      <c r="X45" s="2">
        <v>0.57467169928103101</v>
      </c>
      <c r="Y45" s="2">
        <v>0.337445002071946</v>
      </c>
      <c r="Z45" s="2">
        <v>0.50246677058047895</v>
      </c>
      <c r="AA45" s="2">
        <v>0.92967411480629902</v>
      </c>
      <c r="AB45" s="5">
        <v>23.6666666666666</v>
      </c>
      <c r="AC45" s="5">
        <v>239.512629022939</v>
      </c>
      <c r="AD45" s="5">
        <v>3</v>
      </c>
      <c r="AE45" s="2">
        <f>AVERAGE(E45, S45)</f>
        <v>0.47388256756446401</v>
      </c>
      <c r="AF45" s="2">
        <f>AVERAGE(L45, Z45)</f>
        <v>0.47191590285743501</v>
      </c>
      <c r="AG45" s="2">
        <f>AVERAGE(F45,T45)</f>
        <v>1.1478936203082886</v>
      </c>
      <c r="AH45" s="2">
        <f>AVERAGE(M45,AA45)</f>
        <v>1.0653566243515846</v>
      </c>
    </row>
    <row r="46" spans="1:34" x14ac:dyDescent="0.25">
      <c r="A46" t="s">
        <v>16</v>
      </c>
      <c r="B46" t="s">
        <v>11</v>
      </c>
      <c r="C46" s="2">
        <v>0.77979507046132401</v>
      </c>
      <c r="D46" s="2">
        <v>0.51224769743288201</v>
      </c>
      <c r="E46" s="2">
        <v>0.69106743554294903</v>
      </c>
      <c r="F46" s="2">
        <v>3.13025201433293</v>
      </c>
      <c r="G46" s="5">
        <v>23.661375661375601</v>
      </c>
      <c r="H46" s="5">
        <v>20.430359279405899</v>
      </c>
      <c r="I46">
        <v>26</v>
      </c>
      <c r="J46" s="2">
        <v>0.76642399865134203</v>
      </c>
      <c r="K46" s="2">
        <v>0.49556042084777702</v>
      </c>
      <c r="L46" s="2">
        <v>0.68610779434657299</v>
      </c>
      <c r="M46" s="2">
        <v>2.9321667968259799</v>
      </c>
      <c r="N46" s="5">
        <v>22.760262725779999</v>
      </c>
      <c r="O46" s="5">
        <v>12.351939575589</v>
      </c>
      <c r="P46" s="5">
        <v>23</v>
      </c>
      <c r="Q46" s="2">
        <v>0.75810230180688098</v>
      </c>
      <c r="R46" s="2">
        <v>1.3708916434562299E-2</v>
      </c>
      <c r="S46" s="2">
        <v>0.87724912350265805</v>
      </c>
      <c r="T46" s="2">
        <v>3.5965919723612298</v>
      </c>
      <c r="U46" s="5">
        <v>20.864145658263201</v>
      </c>
      <c r="V46" s="5">
        <v>9.7303518977523602</v>
      </c>
      <c r="W46">
        <v>18</v>
      </c>
      <c r="X46" s="2">
        <v>0.74412142548857696</v>
      </c>
      <c r="Y46" s="2">
        <v>1.09608197897283E-2</v>
      </c>
      <c r="Z46" s="2">
        <v>0.87121713112881705</v>
      </c>
      <c r="AA46" s="2">
        <v>3.4052275755502199</v>
      </c>
      <c r="AB46" s="5">
        <v>19.866666666666699</v>
      </c>
      <c r="AC46" s="5">
        <v>7.7798004058888397</v>
      </c>
      <c r="AD46" s="5">
        <v>17</v>
      </c>
      <c r="AE46" s="2">
        <f>AVERAGE(E46, S46)</f>
        <v>0.78415827952280348</v>
      </c>
      <c r="AF46" s="2">
        <f>AVERAGE(L46, Z46)</f>
        <v>0.77866246273769502</v>
      </c>
      <c r="AG46" s="2">
        <f>AVERAGE(F46,T46)</f>
        <v>3.3634219933470799</v>
      </c>
      <c r="AH46" s="2">
        <f>AVERAGE(M46,AA46)</f>
        <v>3.1686971861880999</v>
      </c>
    </row>
    <row r="47" spans="1:34" x14ac:dyDescent="0.25">
      <c r="A47" t="s">
        <v>16</v>
      </c>
      <c r="B47" t="s">
        <v>29</v>
      </c>
      <c r="C47" s="2">
        <v>0.70569777573356696</v>
      </c>
      <c r="D47" s="2">
        <v>0.51339000638569599</v>
      </c>
      <c r="E47" s="2">
        <v>0.62850629879919295</v>
      </c>
      <c r="F47" s="2">
        <v>2.1425142682084499</v>
      </c>
      <c r="G47" s="5">
        <v>23.723060344827601</v>
      </c>
      <c r="H47" s="5">
        <v>7.2514008629954096</v>
      </c>
      <c r="I47">
        <v>30</v>
      </c>
      <c r="J47" s="2">
        <v>0.50140190512211102</v>
      </c>
      <c r="K47" s="2">
        <v>0.37808641975308599</v>
      </c>
      <c r="L47" s="2">
        <v>0.54930015448359604</v>
      </c>
      <c r="M47" s="2">
        <v>1.12131499897108</v>
      </c>
      <c r="N47" s="5">
        <v>16.4166666666667</v>
      </c>
      <c r="O47" s="5">
        <v>5.4165179501897596</v>
      </c>
      <c r="P47" s="5">
        <v>12</v>
      </c>
      <c r="Q47" s="2">
        <v>0.71724997384917299</v>
      </c>
      <c r="R47" s="2">
        <v>9.6183613167541392E-3</v>
      </c>
      <c r="S47" s="2">
        <v>0.78229991491592399</v>
      </c>
      <c r="T47" s="2">
        <v>2.7439360613504098</v>
      </c>
      <c r="U47" s="5">
        <v>24.873188405797102</v>
      </c>
      <c r="V47" s="5">
        <v>6.82694658899453</v>
      </c>
      <c r="W47">
        <v>22</v>
      </c>
      <c r="X47" s="2">
        <v>0.52924145379929799</v>
      </c>
      <c r="Y47" s="2">
        <v>6.83865669853912E-3</v>
      </c>
      <c r="Z47" s="2">
        <v>0.73736959562612903</v>
      </c>
      <c r="AA47" s="2">
        <v>1.6497485130178</v>
      </c>
      <c r="AB47" s="5">
        <v>18.255952380952301</v>
      </c>
      <c r="AC47" s="5">
        <v>4.8539603040356099</v>
      </c>
      <c r="AD47" s="5">
        <v>11</v>
      </c>
      <c r="AE47" s="2">
        <f>AVERAGE(E47, S47)</f>
        <v>0.70540310685755847</v>
      </c>
      <c r="AF47" s="2">
        <f>AVERAGE(L47, Z47)</f>
        <v>0.64333487505486253</v>
      </c>
      <c r="AG47" s="2">
        <f>AVERAGE(F47,T47)</f>
        <v>2.4432251647794301</v>
      </c>
      <c r="AH47" s="2">
        <f>AVERAGE(M47,AA47)</f>
        <v>1.38553175599444</v>
      </c>
    </row>
    <row r="48" spans="1:34" x14ac:dyDescent="0.25">
      <c r="A48" t="s">
        <v>16</v>
      </c>
      <c r="B48" t="s">
        <v>30</v>
      </c>
      <c r="C48" s="2">
        <v>0.776938201111534</v>
      </c>
      <c r="D48" s="2">
        <v>0.48247617644169299</v>
      </c>
      <c r="E48" s="2">
        <v>0.70223203178233395</v>
      </c>
      <c r="F48" s="2">
        <v>3.1323138590868198</v>
      </c>
      <c r="G48" s="5">
        <v>22.0537135278514</v>
      </c>
      <c r="H48" s="5">
        <v>173.47900902792401</v>
      </c>
      <c r="I48">
        <v>28</v>
      </c>
      <c r="J48" s="2">
        <v>0.76901621806315401</v>
      </c>
      <c r="K48" s="2">
        <v>0.421373714851976</v>
      </c>
      <c r="L48" s="2">
        <v>0.70711493141125503</v>
      </c>
      <c r="M48" s="2">
        <v>3.0678191209210901</v>
      </c>
      <c r="N48" s="5">
        <v>18.754180602006699</v>
      </c>
      <c r="O48" s="5">
        <v>125.960840367099</v>
      </c>
      <c r="P48" s="5">
        <v>22.5</v>
      </c>
      <c r="Q48" s="2">
        <v>0.76517667221306995</v>
      </c>
      <c r="R48" s="2">
        <v>7.5661011044853996E-2</v>
      </c>
      <c r="S48" s="2">
        <v>0.85381435225400604</v>
      </c>
      <c r="T48" s="2">
        <v>3.62845963782229</v>
      </c>
      <c r="U48" s="5">
        <v>18.279411764705898</v>
      </c>
      <c r="V48" s="5">
        <v>53.702877679672703</v>
      </c>
      <c r="W48">
        <v>15</v>
      </c>
      <c r="X48" s="2">
        <v>0.77314625639774204</v>
      </c>
      <c r="Y48" s="2">
        <v>7.8930055052313305E-2</v>
      </c>
      <c r="Z48" s="2">
        <v>0.85442084905601401</v>
      </c>
      <c r="AA48" s="2">
        <v>3.77804733980454</v>
      </c>
      <c r="AB48" s="5">
        <v>17.108173076923102</v>
      </c>
      <c r="AC48" s="5">
        <v>56.023188603855097</v>
      </c>
      <c r="AD48" s="5">
        <v>15</v>
      </c>
      <c r="AE48" s="2">
        <f>AVERAGE(E48, S48)</f>
        <v>0.77802319201816994</v>
      </c>
      <c r="AF48" s="2">
        <f>AVERAGE(L48, Z48)</f>
        <v>0.78076789023363458</v>
      </c>
      <c r="AG48" s="2">
        <f>AVERAGE(F48,T48)</f>
        <v>3.3803867484545549</v>
      </c>
      <c r="AH48" s="2">
        <f>AVERAGE(M48,AA48)</f>
        <v>3.422933230362815</v>
      </c>
    </row>
    <row r="49" spans="1:34" x14ac:dyDescent="0.25">
      <c r="A49" t="s">
        <v>16</v>
      </c>
      <c r="B49" t="s">
        <v>31</v>
      </c>
      <c r="C49" s="2">
        <v>0.80435983788706</v>
      </c>
      <c r="D49" s="2">
        <v>0.40354938271604901</v>
      </c>
      <c r="E49" s="2">
        <v>0.76960744276427695</v>
      </c>
      <c r="F49" s="2">
        <v>3.8574254314592902</v>
      </c>
      <c r="G49" s="5">
        <v>17.7916666666666</v>
      </c>
      <c r="H49" s="5">
        <v>162.96814681011901</v>
      </c>
      <c r="I49">
        <v>18</v>
      </c>
      <c r="J49" s="2">
        <v>0.78854579599003205</v>
      </c>
      <c r="K49" s="2">
        <v>0.38074789765611</v>
      </c>
      <c r="L49" s="2">
        <v>0.76714064825110295</v>
      </c>
      <c r="M49" s="2">
        <v>3.5848731943446599</v>
      </c>
      <c r="N49" s="5">
        <v>16.560386473429901</v>
      </c>
      <c r="O49" s="5">
        <v>133.85949773346101</v>
      </c>
      <c r="P49" s="5">
        <v>16.5</v>
      </c>
      <c r="Q49" s="2">
        <v>0.77171915870790597</v>
      </c>
      <c r="R49" s="2">
        <v>8.7545600415743302E-2</v>
      </c>
      <c r="S49" s="2">
        <v>0.948515089673581</v>
      </c>
      <c r="T49" s="2">
        <v>4.0971315378572397</v>
      </c>
      <c r="U49" s="5">
        <v>14.785714285714301</v>
      </c>
      <c r="V49" s="5">
        <v>62.138353764966503</v>
      </c>
      <c r="W49">
        <v>12</v>
      </c>
      <c r="X49" s="2">
        <v>0.75842506934961895</v>
      </c>
      <c r="Y49" s="2">
        <v>8.3481684580284002E-2</v>
      </c>
      <c r="Z49" s="2">
        <v>0.94678221919869898</v>
      </c>
      <c r="AA49" s="2">
        <v>3.8650680601065299</v>
      </c>
      <c r="AB49" s="5">
        <v>13.934065934065901</v>
      </c>
      <c r="AC49" s="5">
        <v>59.253856558303703</v>
      </c>
      <c r="AD49" s="5">
        <v>11</v>
      </c>
      <c r="AE49" s="2">
        <f>AVERAGE(E49, S49)</f>
        <v>0.85906126621892898</v>
      </c>
      <c r="AF49" s="2">
        <f>AVERAGE(L49, Z49)</f>
        <v>0.85696143372490097</v>
      </c>
      <c r="AG49" s="2">
        <f>AVERAGE(F49,T49)</f>
        <v>3.9772784846582647</v>
      </c>
      <c r="AH49" s="2">
        <f>AVERAGE(M49,AA49)</f>
        <v>3.7249706272255949</v>
      </c>
    </row>
    <row r="50" spans="1:34" x14ac:dyDescent="0.25">
      <c r="A50" t="s">
        <v>16</v>
      </c>
      <c r="B50" t="s">
        <v>32</v>
      </c>
      <c r="C50" s="2">
        <v>0.79588513496774405</v>
      </c>
      <c r="D50" s="2">
        <v>0.51547380714047397</v>
      </c>
      <c r="E50" s="2">
        <v>0.70506016627115198</v>
      </c>
      <c r="F50" s="2">
        <v>3.4496063740495799</v>
      </c>
      <c r="G50" s="5">
        <v>23.835585585585498</v>
      </c>
      <c r="H50" s="5">
        <v>256.52535626192099</v>
      </c>
      <c r="I50">
        <v>31</v>
      </c>
      <c r="J50" s="2">
        <v>0.76111625056320598</v>
      </c>
      <c r="K50" s="2">
        <v>0.30230880230880203</v>
      </c>
      <c r="L50" s="2">
        <v>0.69687136040241004</v>
      </c>
      <c r="M50" s="2">
        <v>2.9046642389746</v>
      </c>
      <c r="N50" s="5">
        <v>12.324675324675299</v>
      </c>
      <c r="O50" s="5">
        <v>55.372871435008697</v>
      </c>
      <c r="P50" s="5">
        <v>13</v>
      </c>
      <c r="Q50" s="2">
        <v>0.77632787808160697</v>
      </c>
      <c r="R50" s="2">
        <v>7.9525012556476593E-2</v>
      </c>
      <c r="S50" s="2">
        <v>0.82818878841065202</v>
      </c>
      <c r="T50" s="2">
        <v>3.6818733369486001</v>
      </c>
      <c r="U50" s="5">
        <v>17.8194444444444</v>
      </c>
      <c r="V50" s="5">
        <v>56.445479155216397</v>
      </c>
      <c r="W50">
        <v>17</v>
      </c>
      <c r="X50" s="2">
        <v>0.75361473972341497</v>
      </c>
      <c r="Y50" s="2">
        <v>6.2731760578202997E-2</v>
      </c>
      <c r="Z50" s="2">
        <v>0.81151688240318498</v>
      </c>
      <c r="AA50" s="2">
        <v>3.29898190930987</v>
      </c>
      <c r="AB50" s="5">
        <v>12.4</v>
      </c>
      <c r="AC50" s="5">
        <v>44.525919207775203</v>
      </c>
      <c r="AD50" s="5">
        <v>9.5</v>
      </c>
      <c r="AE50" s="2">
        <f>AVERAGE(E50, S50)</f>
        <v>0.766624477340902</v>
      </c>
      <c r="AF50" s="2">
        <f>AVERAGE(L50, Z50)</f>
        <v>0.75419412140279751</v>
      </c>
      <c r="AG50" s="2">
        <f>AVERAGE(F50,T50)</f>
        <v>3.56573985549909</v>
      </c>
      <c r="AH50" s="2">
        <f>AVERAGE(M50,AA50)</f>
        <v>3.101823074142235</v>
      </c>
    </row>
    <row r="51" spans="1:34" x14ac:dyDescent="0.25">
      <c r="A51" t="s">
        <v>16</v>
      </c>
      <c r="B51" t="s">
        <v>33</v>
      </c>
      <c r="C51" s="2">
        <v>0.64164488370160699</v>
      </c>
      <c r="D51" s="2">
        <v>0.51584295334295305</v>
      </c>
      <c r="E51" s="2">
        <v>0.62483527199381395</v>
      </c>
      <c r="F51" s="2">
        <v>1.7552373322181101</v>
      </c>
      <c r="G51" s="5">
        <v>23.855519480519401</v>
      </c>
      <c r="H51" s="5">
        <v>142.38253818795999</v>
      </c>
      <c r="I51">
        <v>28.5</v>
      </c>
      <c r="J51" s="2">
        <v>0.45298843394302202</v>
      </c>
      <c r="K51" s="2">
        <v>0.250617283950617</v>
      </c>
      <c r="L51" s="2">
        <v>0.62990675005993602</v>
      </c>
      <c r="M51" s="2">
        <v>1.1285944554812299</v>
      </c>
      <c r="N51" s="5">
        <v>9.5333333333333297</v>
      </c>
      <c r="O51" s="5">
        <v>4.3625287016418897</v>
      </c>
      <c r="P51" s="5">
        <v>6.5</v>
      </c>
      <c r="Q51" s="2">
        <v>0.575809263564248</v>
      </c>
      <c r="R51" s="2">
        <v>6.70703728437098E-2</v>
      </c>
      <c r="S51" s="2">
        <v>0.83288999430474098</v>
      </c>
      <c r="T51" s="2">
        <v>2.0136758930360301</v>
      </c>
      <c r="U51" s="5">
        <v>20.6666666666666</v>
      </c>
      <c r="V51" s="5">
        <v>47.605391191779098</v>
      </c>
      <c r="W51">
        <v>17</v>
      </c>
      <c r="X51" s="2">
        <v>0.474801087849054</v>
      </c>
      <c r="Y51" s="2">
        <v>5.5053660901722397E-3</v>
      </c>
      <c r="Z51" s="2">
        <v>0.83607310014722602</v>
      </c>
      <c r="AA51" s="2">
        <v>1.5141779893324701</v>
      </c>
      <c r="AB51" s="5">
        <v>9.5142857142857107</v>
      </c>
      <c r="AC51" s="5">
        <v>3.9076136789536999</v>
      </c>
      <c r="AD51" s="5">
        <v>6</v>
      </c>
      <c r="AE51" s="2">
        <f>AVERAGE(E51, S51)</f>
        <v>0.72886263314927746</v>
      </c>
      <c r="AF51" s="2">
        <f>AVERAGE(L51, Z51)</f>
        <v>0.73298992510358096</v>
      </c>
      <c r="AG51" s="2">
        <f>AVERAGE(F51,T51)</f>
        <v>1.8844566126270701</v>
      </c>
      <c r="AH51" s="2">
        <f>AVERAGE(M51,AA51)</f>
        <v>1.32138622240685</v>
      </c>
    </row>
    <row r="52" spans="1:34" x14ac:dyDescent="0.25">
      <c r="A52" t="s">
        <v>10</v>
      </c>
      <c r="B52" t="s">
        <v>11</v>
      </c>
      <c r="C52" s="2">
        <v>0.78697972499239599</v>
      </c>
      <c r="D52" s="2">
        <v>0.51205738705738701</v>
      </c>
      <c r="E52" s="2">
        <v>0.70309050101759096</v>
      </c>
      <c r="F52" s="2">
        <v>3.29519644641065</v>
      </c>
      <c r="G52" s="5">
        <v>23.651098901098798</v>
      </c>
      <c r="H52" s="5">
        <v>36.268050009279499</v>
      </c>
      <c r="I52">
        <v>28</v>
      </c>
      <c r="J52" s="2">
        <v>0.77764207099672</v>
      </c>
      <c r="K52" s="2">
        <v>0.501518218623482</v>
      </c>
      <c r="L52" s="2">
        <v>0.69799000191002203</v>
      </c>
      <c r="M52" s="2">
        <v>3.1397746894893102</v>
      </c>
      <c r="N52" s="5">
        <v>23.081983805667999</v>
      </c>
      <c r="O52" s="5">
        <v>26.139573864702299</v>
      </c>
      <c r="P52" s="5">
        <v>26</v>
      </c>
      <c r="Q52" s="2">
        <v>0.78238696230365601</v>
      </c>
      <c r="R52" s="2">
        <v>2.1232829087728999E-2</v>
      </c>
      <c r="S52" s="2">
        <v>0.88462096135615698</v>
      </c>
      <c r="T52" s="2">
        <v>4.0900538907781696</v>
      </c>
      <c r="U52" s="5">
        <v>22.438735177865599</v>
      </c>
      <c r="V52" s="5">
        <v>15.0706950322898</v>
      </c>
      <c r="W52">
        <v>22</v>
      </c>
      <c r="X52" s="2">
        <v>0.77182330885597805</v>
      </c>
      <c r="Y52" s="2">
        <v>1.6103224234258199E-2</v>
      </c>
      <c r="Z52" s="2">
        <v>0.87913059993062004</v>
      </c>
      <c r="AA52" s="2">
        <v>3.8120855022728501</v>
      </c>
      <c r="AB52" s="5">
        <v>22.011904761904798</v>
      </c>
      <c r="AC52" s="5">
        <v>11.4297901833223</v>
      </c>
      <c r="AD52" s="5">
        <v>22</v>
      </c>
      <c r="AE52" s="2">
        <f>AVERAGE(E52, S52)</f>
        <v>0.79385573118687391</v>
      </c>
      <c r="AF52" s="2">
        <f>AVERAGE(L52, Z52)</f>
        <v>0.78856030092032103</v>
      </c>
      <c r="AG52" s="2">
        <f>AVERAGE(F52,T52)</f>
        <v>3.69262516859441</v>
      </c>
      <c r="AH52" s="2">
        <f>AVERAGE(M52,AA52)</f>
        <v>3.4759300958810799</v>
      </c>
    </row>
    <row r="53" spans="1:34" x14ac:dyDescent="0.25">
      <c r="A53" t="s">
        <v>10</v>
      </c>
      <c r="B53" t="s">
        <v>29</v>
      </c>
      <c r="C53" s="2">
        <v>0.71028231654051999</v>
      </c>
      <c r="D53" s="2">
        <v>0.50205761316872399</v>
      </c>
      <c r="E53" s="2">
        <v>0.63419361305101496</v>
      </c>
      <c r="F53" s="2">
        <v>2.2086211965534099</v>
      </c>
      <c r="G53" s="5">
        <v>23.1111111111111</v>
      </c>
      <c r="H53" s="5">
        <v>39.077438041660301</v>
      </c>
      <c r="I53">
        <v>31</v>
      </c>
      <c r="J53" s="2">
        <v>0.51617189468645097</v>
      </c>
      <c r="K53" s="2">
        <v>0.410568019943019</v>
      </c>
      <c r="L53" s="2">
        <v>0.55421124197230798</v>
      </c>
      <c r="M53" s="2">
        <v>1.12876924997159</v>
      </c>
      <c r="N53" s="5">
        <v>18.170673076923102</v>
      </c>
      <c r="O53" s="5">
        <v>12.1580921891789</v>
      </c>
      <c r="P53" s="5">
        <v>12</v>
      </c>
      <c r="Q53" s="2">
        <v>0.72014451648886701</v>
      </c>
      <c r="R53" s="2">
        <v>1.6455078194386599E-2</v>
      </c>
      <c r="S53" s="2">
        <v>0.78942529948740103</v>
      </c>
      <c r="T53" s="2">
        <v>2.8017198725094898</v>
      </c>
      <c r="U53" s="5">
        <v>24.486842105263101</v>
      </c>
      <c r="V53" s="5">
        <v>11.679530041684499</v>
      </c>
      <c r="W53">
        <v>22</v>
      </c>
      <c r="X53" s="2">
        <v>0.539390727576328</v>
      </c>
      <c r="Y53" s="2">
        <v>1.26874439088574E-2</v>
      </c>
      <c r="Z53" s="2">
        <v>0.74709692615775003</v>
      </c>
      <c r="AA53" s="2">
        <v>1.6077505325308601</v>
      </c>
      <c r="AB53" s="5">
        <v>18.038461538461501</v>
      </c>
      <c r="AC53" s="5">
        <v>9.0053283573114893</v>
      </c>
      <c r="AD53" s="5">
        <v>12</v>
      </c>
      <c r="AE53" s="2">
        <f>AVERAGE(E53, S53)</f>
        <v>0.711809456269208</v>
      </c>
      <c r="AF53" s="2">
        <f>AVERAGE(L53, Z53)</f>
        <v>0.650654084065029</v>
      </c>
      <c r="AG53" s="2">
        <f>AVERAGE(F53,T53)</f>
        <v>2.5051705345314499</v>
      </c>
      <c r="AH53" s="2">
        <f>AVERAGE(M53,AA53)</f>
        <v>1.3682598912512249</v>
      </c>
    </row>
    <row r="54" spans="1:34" x14ac:dyDescent="0.25">
      <c r="A54" s="8" t="s">
        <v>10</v>
      </c>
      <c r="B54" s="8" t="s">
        <v>30</v>
      </c>
      <c r="C54" s="9">
        <v>0.780011196148504</v>
      </c>
      <c r="D54" s="9">
        <v>0.47702426564495498</v>
      </c>
      <c r="E54" s="9">
        <v>0.70626213147964301</v>
      </c>
      <c r="F54" s="9">
        <v>3.20606522707729</v>
      </c>
      <c r="G54" s="11">
        <v>21.7593103448276</v>
      </c>
      <c r="H54" s="11">
        <v>196.29246678038399</v>
      </c>
      <c r="I54" s="8">
        <v>28</v>
      </c>
      <c r="J54" s="9">
        <v>0.77545243855441903</v>
      </c>
      <c r="K54" s="9">
        <v>0.42202898550724599</v>
      </c>
      <c r="L54" s="9">
        <v>0.71094396302433704</v>
      </c>
      <c r="M54" s="9">
        <v>3.1469708658419502</v>
      </c>
      <c r="N54" s="11">
        <v>18.789565217391299</v>
      </c>
      <c r="O54" s="11">
        <v>122.407334123673</v>
      </c>
      <c r="P54" s="11">
        <v>23</v>
      </c>
      <c r="Q54" s="9">
        <v>0.77360883909896505</v>
      </c>
      <c r="R54" s="9">
        <v>7.2628685023325201E-2</v>
      </c>
      <c r="S54" s="9">
        <v>0.85554605555610197</v>
      </c>
      <c r="T54" s="9">
        <v>3.7816107830108798</v>
      </c>
      <c r="U54" s="11">
        <v>17.9294117647059</v>
      </c>
      <c r="V54" s="11">
        <v>51.550585089734803</v>
      </c>
      <c r="W54" s="8">
        <v>16</v>
      </c>
      <c r="X54" s="9">
        <v>0.77758556905962195</v>
      </c>
      <c r="Y54" s="9">
        <v>7.2785683058695594E-2</v>
      </c>
      <c r="Z54" s="9">
        <v>0.85721051030922002</v>
      </c>
      <c r="AA54" s="9">
        <v>3.8485957261924399</v>
      </c>
      <c r="AB54" s="11">
        <v>16.2991071428571</v>
      </c>
      <c r="AC54" s="11">
        <v>51.662019581198997</v>
      </c>
      <c r="AD54" s="11">
        <v>14.5</v>
      </c>
      <c r="AE54" s="9">
        <f>AVERAGE(E54, S54)</f>
        <v>0.78090409351787249</v>
      </c>
      <c r="AF54" s="9">
        <f>AVERAGE(L54, Z54)</f>
        <v>0.78407723666677853</v>
      </c>
      <c r="AG54" s="9">
        <f>AVERAGE(F54,T54)</f>
        <v>3.4938380050440849</v>
      </c>
      <c r="AH54" s="9">
        <f>AVERAGE(M54,AA54)</f>
        <v>3.4977832960171948</v>
      </c>
    </row>
    <row r="55" spans="1:34" x14ac:dyDescent="0.25">
      <c r="A55" t="s">
        <v>10</v>
      </c>
      <c r="B55" t="s">
        <v>31</v>
      </c>
      <c r="C55" s="2">
        <v>0.81713179007751702</v>
      </c>
      <c r="D55" s="2">
        <v>0.43567722311683599</v>
      </c>
      <c r="E55" s="2">
        <v>0.77474857552329002</v>
      </c>
      <c r="F55" s="2">
        <v>4.1931687106239197</v>
      </c>
      <c r="G55" s="5">
        <v>19.5265700483091</v>
      </c>
      <c r="H55" s="5">
        <v>199.55704758202501</v>
      </c>
      <c r="I55">
        <v>18</v>
      </c>
      <c r="J55" s="2">
        <v>0.80338289037326505</v>
      </c>
      <c r="K55" s="2">
        <v>0.41371948389492103</v>
      </c>
      <c r="L55" s="2">
        <v>0.77242793883310501</v>
      </c>
      <c r="M55" s="2">
        <v>3.8516098177732299</v>
      </c>
      <c r="N55" s="5">
        <v>18.3408521303258</v>
      </c>
      <c r="O55" s="5">
        <v>221.46260439163001</v>
      </c>
      <c r="P55" s="5">
        <v>16.5</v>
      </c>
      <c r="Q55" s="2">
        <v>0.77966797200901405</v>
      </c>
      <c r="R55" s="2">
        <v>9.2093499236419907E-2</v>
      </c>
      <c r="S55" s="2">
        <v>0.95113268762311898</v>
      </c>
      <c r="T55" s="2">
        <v>4.2343304744071304</v>
      </c>
      <c r="U55" s="5">
        <v>14.5034965034965</v>
      </c>
      <c r="V55" s="5">
        <v>65.366373727870894</v>
      </c>
      <c r="W55">
        <v>11.5</v>
      </c>
      <c r="X55" s="2">
        <v>0.77117161616750696</v>
      </c>
      <c r="Y55" s="2">
        <v>0.101973523320928</v>
      </c>
      <c r="Z55" s="2">
        <v>0.94933312496629696</v>
      </c>
      <c r="AA55" s="2">
        <v>3.9940988352398099</v>
      </c>
      <c r="AB55" s="5">
        <v>14.4807692307692</v>
      </c>
      <c r="AC55" s="5">
        <v>72.379044026025099</v>
      </c>
      <c r="AD55" s="5">
        <v>11</v>
      </c>
      <c r="AE55" s="2">
        <f>AVERAGE(E55, S55)</f>
        <v>0.86294063157320444</v>
      </c>
      <c r="AF55" s="2">
        <f>AVERAGE(L55, Z55)</f>
        <v>0.86088053189970104</v>
      </c>
      <c r="AG55" s="2">
        <f>AVERAGE(F55,T55)</f>
        <v>4.2137495925155246</v>
      </c>
      <c r="AH55" s="2">
        <f>AVERAGE(M55,AA55)</f>
        <v>3.9228543265065197</v>
      </c>
    </row>
    <row r="56" spans="1:34" x14ac:dyDescent="0.25">
      <c r="A56" t="s">
        <v>10</v>
      </c>
      <c r="B56" t="s">
        <v>32</v>
      </c>
      <c r="C56" s="2">
        <v>0.79841686705829995</v>
      </c>
      <c r="D56" s="2">
        <v>0.50178571428571395</v>
      </c>
      <c r="E56" s="2">
        <v>0.70753905974584197</v>
      </c>
      <c r="F56" s="2">
        <v>3.5220167418052499</v>
      </c>
      <c r="G56" s="5">
        <v>23.0964285714286</v>
      </c>
      <c r="H56" s="5">
        <v>336.80116253247201</v>
      </c>
      <c r="I56">
        <v>30</v>
      </c>
      <c r="J56" s="2">
        <v>0.77283370760999903</v>
      </c>
      <c r="K56" s="2">
        <v>0.34283088235294101</v>
      </c>
      <c r="L56" s="2">
        <v>0.70124457737846901</v>
      </c>
      <c r="M56" s="2">
        <v>3.0881878155798299</v>
      </c>
      <c r="N56" s="5">
        <v>14.512867647058799</v>
      </c>
      <c r="O56" s="5">
        <v>145.50938797656801</v>
      </c>
      <c r="P56" s="5">
        <v>16</v>
      </c>
      <c r="Q56" s="2">
        <v>0.78290318875421006</v>
      </c>
      <c r="R56" s="2">
        <v>8.5798028377607805E-2</v>
      </c>
      <c r="S56" s="2">
        <v>0.83161429730733105</v>
      </c>
      <c r="T56" s="2">
        <v>3.8239524764020199</v>
      </c>
      <c r="U56" s="5">
        <v>17.899999999999999</v>
      </c>
      <c r="V56" s="5">
        <v>60.897957342761998</v>
      </c>
      <c r="W56">
        <v>16</v>
      </c>
      <c r="X56" s="2">
        <v>0.76968728668381703</v>
      </c>
      <c r="Y56" s="2">
        <v>0.10349818921817899</v>
      </c>
      <c r="Z56" s="2">
        <v>0.816730101125549</v>
      </c>
      <c r="AA56" s="2">
        <v>3.5406761977361501</v>
      </c>
      <c r="AB56" s="5">
        <v>14</v>
      </c>
      <c r="AC56" s="5">
        <v>73.461225522832393</v>
      </c>
      <c r="AD56" s="5">
        <v>11</v>
      </c>
      <c r="AE56" s="2">
        <f>AVERAGE(E56, S56)</f>
        <v>0.76957667852658651</v>
      </c>
      <c r="AF56" s="2">
        <f>AVERAGE(L56, Z56)</f>
        <v>0.75898733925200901</v>
      </c>
      <c r="AG56" s="2">
        <f>AVERAGE(F56,T56)</f>
        <v>3.6729846091036347</v>
      </c>
      <c r="AH56" s="2">
        <f>AVERAGE(M56,AA56)</f>
        <v>3.3144320066579898</v>
      </c>
    </row>
    <row r="57" spans="1:34" x14ac:dyDescent="0.25">
      <c r="A57" s="3" t="s">
        <v>10</v>
      </c>
      <c r="B57" s="3" t="s">
        <v>33</v>
      </c>
      <c r="C57" s="4">
        <v>0.66380898388089504</v>
      </c>
      <c r="D57" s="4">
        <v>0.50278964862298103</v>
      </c>
      <c r="E57" s="4">
        <v>0.62790180600261203</v>
      </c>
      <c r="F57" s="4">
        <v>1.8647514380210499</v>
      </c>
      <c r="G57" s="7">
        <v>23.150641025641001</v>
      </c>
      <c r="H57" s="7">
        <v>140.42281487616299</v>
      </c>
      <c r="I57" s="3">
        <v>29</v>
      </c>
      <c r="J57" s="4">
        <v>0.56327147314523496</v>
      </c>
      <c r="K57" s="4">
        <v>0.32597340930674201</v>
      </c>
      <c r="L57" s="4">
        <v>0.640811687015163</v>
      </c>
      <c r="M57" s="4">
        <v>1.46001060437978</v>
      </c>
      <c r="N57" s="7">
        <v>13.602564102563999</v>
      </c>
      <c r="O57" s="7">
        <v>7.3364535190652598</v>
      </c>
      <c r="P57" s="7">
        <v>10</v>
      </c>
      <c r="Q57" s="4">
        <v>0.62282627048540995</v>
      </c>
      <c r="R57" s="4">
        <v>5.4859901101410299E-2</v>
      </c>
      <c r="S57" s="4">
        <v>0.83464147997142102</v>
      </c>
      <c r="T57" s="4">
        <v>2.1815622961155401</v>
      </c>
      <c r="U57" s="7">
        <v>21.2023411371237</v>
      </c>
      <c r="V57" s="7">
        <v>38.938609432821799</v>
      </c>
      <c r="W57" s="3">
        <v>19.5</v>
      </c>
      <c r="X57" s="4">
        <v>0.55049316438344897</v>
      </c>
      <c r="Y57" s="4">
        <v>7.1101483904670703E-3</v>
      </c>
      <c r="Z57" s="4">
        <v>0.83847683202650503</v>
      </c>
      <c r="AA57" s="4">
        <v>1.8648944638171501</v>
      </c>
      <c r="AB57" s="7">
        <v>12.738636363636299</v>
      </c>
      <c r="AC57" s="7">
        <v>5.0466604136602502</v>
      </c>
      <c r="AD57" s="7">
        <v>8</v>
      </c>
      <c r="AE57" s="4">
        <f>AVERAGE(E57, S57)</f>
        <v>0.73127164298701652</v>
      </c>
      <c r="AF57" s="4">
        <f>AVERAGE(L57, Z57)</f>
        <v>0.73964425952083401</v>
      </c>
      <c r="AG57" s="4">
        <f>AVERAGE(F57,T57)</f>
        <v>2.0231568670682951</v>
      </c>
      <c r="AH57" s="4">
        <f>AVERAGE(M57,AA57)</f>
        <v>1.6624525340984651</v>
      </c>
    </row>
    <row r="58" spans="1:34" x14ac:dyDescent="0.25">
      <c r="A58" t="s">
        <v>14</v>
      </c>
      <c r="B58" t="s">
        <v>11</v>
      </c>
      <c r="C58" s="2">
        <v>0.71224497212595905</v>
      </c>
      <c r="D58" s="2">
        <v>0.40955579762769201</v>
      </c>
      <c r="E58" s="2">
        <v>0.69126526963184798</v>
      </c>
      <c r="F58" s="2">
        <v>2.4088278630845599</v>
      </c>
      <c r="G58" s="5">
        <v>18.116013071895399</v>
      </c>
      <c r="H58" s="5">
        <v>3.6428207045427001</v>
      </c>
      <c r="I58">
        <v>18</v>
      </c>
      <c r="J58" s="2">
        <v>0.70354310441159795</v>
      </c>
      <c r="K58" s="2">
        <v>0.406893004115226</v>
      </c>
      <c r="L58" s="2">
        <v>0.68592204306899096</v>
      </c>
      <c r="M58" s="2">
        <v>2.3193621389354599</v>
      </c>
      <c r="N58" s="5">
        <v>17.9722222222222</v>
      </c>
      <c r="O58" s="5">
        <v>3.6323190892346102</v>
      </c>
      <c r="P58" s="5">
        <v>17</v>
      </c>
      <c r="Q58" s="2">
        <v>0.74020223894339898</v>
      </c>
      <c r="R58" s="2">
        <v>5.3453256812634803E-3</v>
      </c>
      <c r="S58" s="2">
        <v>0.88445169299916704</v>
      </c>
      <c r="T58" s="2">
        <v>3.4038130076011002</v>
      </c>
      <c r="U58" s="5">
        <v>19.026054590570698</v>
      </c>
      <c r="V58" s="5">
        <v>3.7940197633458599</v>
      </c>
      <c r="W58">
        <v>29</v>
      </c>
      <c r="X58" s="2">
        <v>0.72835696708069997</v>
      </c>
      <c r="Y58" s="2">
        <v>5.2958795917884098E-3</v>
      </c>
      <c r="Z58" s="2">
        <v>0.87964409841403002</v>
      </c>
      <c r="AA58" s="2">
        <v>3.2274418117349399</v>
      </c>
      <c r="AB58" s="5">
        <v>18.702068965517199</v>
      </c>
      <c r="AC58" s="5">
        <v>3.7589237838162801</v>
      </c>
      <c r="AD58" s="5">
        <v>26</v>
      </c>
      <c r="AE58" s="2">
        <f>AVERAGE(E58, S58)</f>
        <v>0.78785848131550751</v>
      </c>
      <c r="AF58" s="2">
        <f>AVERAGE(L58, Z58)</f>
        <v>0.78278307074151043</v>
      </c>
      <c r="AG58" s="2">
        <f>AVERAGE(F58,T58)</f>
        <v>2.9063204353428302</v>
      </c>
      <c r="AH58" s="2">
        <f>AVERAGE(M58,AA58)</f>
        <v>2.7734019753351999</v>
      </c>
    </row>
    <row r="59" spans="1:34" x14ac:dyDescent="0.25">
      <c r="A59" t="s">
        <v>14</v>
      </c>
      <c r="B59" t="s">
        <v>29</v>
      </c>
      <c r="C59" s="2">
        <v>0.68819038620279605</v>
      </c>
      <c r="D59" s="2">
        <v>0.52185415228893495</v>
      </c>
      <c r="E59" s="2">
        <v>0.63118957000664799</v>
      </c>
      <c r="F59" s="2">
        <v>2.01758059082165</v>
      </c>
      <c r="G59" s="5">
        <v>24.180124223602402</v>
      </c>
      <c r="H59" s="5">
        <v>3.8648068522480701</v>
      </c>
      <c r="I59">
        <v>23</v>
      </c>
      <c r="J59" s="2">
        <v>0.50950324132887503</v>
      </c>
      <c r="K59" s="2">
        <v>0.41507669285447002</v>
      </c>
      <c r="L59" s="2">
        <v>0.51574703035313496</v>
      </c>
      <c r="M59" s="2">
        <v>1.03973925125986</v>
      </c>
      <c r="N59" s="5">
        <v>18.414141414141401</v>
      </c>
      <c r="O59" s="5">
        <v>3.4339033686319498</v>
      </c>
      <c r="P59" s="5">
        <v>12</v>
      </c>
      <c r="Q59" s="2">
        <v>0.70740110555973501</v>
      </c>
      <c r="R59" s="2">
        <v>5.6204173840154097E-3</v>
      </c>
      <c r="S59" s="2">
        <v>0.77904393888511902</v>
      </c>
      <c r="T59" s="2">
        <v>2.6333205322362998</v>
      </c>
      <c r="U59" s="5">
        <v>27.076850094876701</v>
      </c>
      <c r="V59" s="5">
        <v>3.9892750984195899</v>
      </c>
      <c r="W59">
        <v>33</v>
      </c>
      <c r="X59" s="2">
        <v>0.51277524437031496</v>
      </c>
      <c r="Y59" s="2">
        <v>4.9298208133311998E-3</v>
      </c>
      <c r="Z59" s="2">
        <v>0.714168580868206</v>
      </c>
      <c r="AA59" s="2">
        <v>1.46702817239892</v>
      </c>
      <c r="AB59" s="5">
        <v>19.136363636363601</v>
      </c>
      <c r="AC59" s="5">
        <v>3.49910159096448</v>
      </c>
      <c r="AD59" s="5">
        <v>12.5</v>
      </c>
      <c r="AE59" s="2">
        <f>AVERAGE(E59, S59)</f>
        <v>0.70511675444588351</v>
      </c>
      <c r="AF59" s="2">
        <f>AVERAGE(L59, Z59)</f>
        <v>0.61495780561067048</v>
      </c>
      <c r="AG59" s="2">
        <f>AVERAGE(F59,T59)</f>
        <v>2.3254505615289749</v>
      </c>
      <c r="AH59" s="2">
        <f>AVERAGE(M59,AA59)</f>
        <v>1.25338371182939</v>
      </c>
    </row>
    <row r="60" spans="1:34" x14ac:dyDescent="0.25">
      <c r="A60" t="s">
        <v>14</v>
      </c>
      <c r="B60" t="s">
        <v>30</v>
      </c>
      <c r="C60" s="2">
        <v>0.70932425570504098</v>
      </c>
      <c r="D60" s="2">
        <v>0.408698361823362</v>
      </c>
      <c r="E60" s="2">
        <v>0.68425470093893703</v>
      </c>
      <c r="F60" s="2">
        <v>2.3746457782756201</v>
      </c>
      <c r="G60" s="5">
        <v>18.069711538461501</v>
      </c>
      <c r="H60" s="5">
        <v>3.8814908129241799</v>
      </c>
      <c r="I60">
        <v>16</v>
      </c>
      <c r="J60" s="2">
        <v>0.71232690661032305</v>
      </c>
      <c r="K60" s="2">
        <v>0.37764550264550301</v>
      </c>
      <c r="L60" s="2">
        <v>0.69307970872078795</v>
      </c>
      <c r="M60" s="2">
        <v>2.4015196943527899</v>
      </c>
      <c r="N60" s="5">
        <v>16.3928571428571</v>
      </c>
      <c r="O60" s="5">
        <v>3.5251800746847901</v>
      </c>
      <c r="P60" s="5">
        <v>15</v>
      </c>
      <c r="Q60" s="2">
        <v>0.72539534421111895</v>
      </c>
      <c r="R60" s="2">
        <v>5.7467957096929397E-3</v>
      </c>
      <c r="S60" s="2">
        <v>0.83438033029991798</v>
      </c>
      <c r="T60" s="2">
        <v>2.9568248286992298</v>
      </c>
      <c r="U60" s="5">
        <v>20.9126794258373</v>
      </c>
      <c r="V60" s="5">
        <v>4.0789762492699202</v>
      </c>
      <c r="W60">
        <v>21</v>
      </c>
      <c r="X60" s="2">
        <v>0.72545081092177499</v>
      </c>
      <c r="Y60" s="2">
        <v>5.1352734448668197E-3</v>
      </c>
      <c r="Z60" s="2">
        <v>0.83921632218908104</v>
      </c>
      <c r="AA60" s="2">
        <v>3.02021361024073</v>
      </c>
      <c r="AB60" s="5">
        <v>18.7880434782608</v>
      </c>
      <c r="AC60" s="5">
        <v>3.64492831714692</v>
      </c>
      <c r="AD60" s="5">
        <v>18</v>
      </c>
      <c r="AE60" s="2">
        <f>AVERAGE(E60, S60)</f>
        <v>0.75931751561942751</v>
      </c>
      <c r="AF60" s="2">
        <f>AVERAGE(L60, Z60)</f>
        <v>0.76614801545493449</v>
      </c>
      <c r="AG60" s="2">
        <f>AVERAGE(F60,T60)</f>
        <v>2.6657353034874252</v>
      </c>
      <c r="AH60" s="2">
        <f>AVERAGE(M60,AA60)</f>
        <v>2.7108666522967599</v>
      </c>
    </row>
    <row r="61" spans="1:34" x14ac:dyDescent="0.25">
      <c r="A61" t="s">
        <v>14</v>
      </c>
      <c r="B61" t="s">
        <v>31</v>
      </c>
      <c r="C61" s="2">
        <v>0.74200154900730098</v>
      </c>
      <c r="D61" s="2">
        <v>0.42714763374485598</v>
      </c>
      <c r="E61" s="2">
        <v>0.70847819661331501</v>
      </c>
      <c r="F61" s="2">
        <v>2.74430702400167</v>
      </c>
      <c r="G61" s="5">
        <v>19.0659722222222</v>
      </c>
      <c r="H61" s="5">
        <v>4.2926004090180401</v>
      </c>
      <c r="I61">
        <v>17</v>
      </c>
      <c r="J61" s="2">
        <v>0.724493489285577</v>
      </c>
      <c r="K61" s="2">
        <v>0.41631263616557701</v>
      </c>
      <c r="L61" s="2">
        <v>0.70119883653203996</v>
      </c>
      <c r="M61" s="2">
        <v>2.59834201642163</v>
      </c>
      <c r="N61" s="5">
        <v>18.480882352941201</v>
      </c>
      <c r="O61" s="5">
        <v>4.2373188142312896</v>
      </c>
      <c r="P61" s="5">
        <v>17</v>
      </c>
      <c r="Q61" s="2">
        <v>0.78412425983109901</v>
      </c>
      <c r="R61" s="2">
        <v>6.4158606791503E-3</v>
      </c>
      <c r="S61" s="2">
        <v>0.88959239486395603</v>
      </c>
      <c r="T61" s="2">
        <v>4.1082440981654704</v>
      </c>
      <c r="U61" s="5">
        <v>23.3042471042471</v>
      </c>
      <c r="V61" s="5">
        <v>4.55386699839329</v>
      </c>
      <c r="W61">
        <v>29</v>
      </c>
      <c r="X61" s="2">
        <v>0.76902400454942399</v>
      </c>
      <c r="Y61" s="2">
        <v>6.3465084294863101E-3</v>
      </c>
      <c r="Z61" s="2">
        <v>0.88353574296248205</v>
      </c>
      <c r="AA61" s="2">
        <v>3.74773624422407</v>
      </c>
      <c r="AB61" s="5">
        <v>22.953703703703699</v>
      </c>
      <c r="AC61" s="5">
        <v>4.5046419704815204</v>
      </c>
      <c r="AD61" s="5">
        <v>26.5</v>
      </c>
      <c r="AE61" s="2">
        <f>AVERAGE(E61, S61)</f>
        <v>0.79903529573863552</v>
      </c>
      <c r="AF61" s="2">
        <f>AVERAGE(L61, Z61)</f>
        <v>0.79236728974726101</v>
      </c>
      <c r="AG61" s="2">
        <f>AVERAGE(F61,T61)</f>
        <v>3.4262755610835702</v>
      </c>
      <c r="AH61" s="2">
        <f>AVERAGE(M61,AA61)</f>
        <v>3.17303913032285</v>
      </c>
    </row>
    <row r="62" spans="1:34" x14ac:dyDescent="0.25">
      <c r="A62" t="s">
        <v>14</v>
      </c>
      <c r="B62" t="s">
        <v>32</v>
      </c>
      <c r="C62" s="2">
        <v>0.75333948025439101</v>
      </c>
      <c r="D62" s="2">
        <v>0.51158730158730104</v>
      </c>
      <c r="E62" s="2">
        <v>0.69116800911754195</v>
      </c>
      <c r="F62" s="2">
        <v>2.7899221181723699</v>
      </c>
      <c r="G62" s="5">
        <v>23.625714285714299</v>
      </c>
      <c r="H62" s="5">
        <v>4.1323397383302103</v>
      </c>
      <c r="I62">
        <v>25</v>
      </c>
      <c r="J62" s="2">
        <v>0.72339423175057704</v>
      </c>
      <c r="K62" s="2">
        <v>0.39629629629629598</v>
      </c>
      <c r="L62" s="2">
        <v>0.69471747492543801</v>
      </c>
      <c r="M62" s="2">
        <v>2.4834370271712198</v>
      </c>
      <c r="N62" s="5">
        <v>17.399999999999999</v>
      </c>
      <c r="O62" s="5">
        <v>3.6462371277492802</v>
      </c>
      <c r="P62" s="5">
        <v>16</v>
      </c>
      <c r="Q62" s="2">
        <v>0.77102164278196395</v>
      </c>
      <c r="R62" s="2">
        <v>5.9793464040818201E-3</v>
      </c>
      <c r="S62" s="2">
        <v>0.83653135088532404</v>
      </c>
      <c r="T62" s="2">
        <v>3.6678434093954899</v>
      </c>
      <c r="U62" s="5">
        <v>25.899202481169599</v>
      </c>
      <c r="V62" s="5">
        <v>4.2440367120184899</v>
      </c>
      <c r="W62">
        <v>51.5</v>
      </c>
      <c r="X62" s="2">
        <v>0.731812064175557</v>
      </c>
      <c r="Y62" s="2">
        <v>5.1002383907694697E-3</v>
      </c>
      <c r="Z62" s="2">
        <v>0.82647986332645895</v>
      </c>
      <c r="AA62" s="2">
        <v>3.1012611052196699</v>
      </c>
      <c r="AB62" s="5">
        <v>17.7539682539682</v>
      </c>
      <c r="AC62" s="5">
        <v>3.6200610414033498</v>
      </c>
      <c r="AD62" s="5">
        <v>22</v>
      </c>
      <c r="AE62" s="2">
        <f>AVERAGE(E62, S62)</f>
        <v>0.76384968000143294</v>
      </c>
      <c r="AF62" s="2">
        <f>AVERAGE(L62, Z62)</f>
        <v>0.76059866912594853</v>
      </c>
      <c r="AG62" s="2">
        <f>AVERAGE(F62,T62)</f>
        <v>3.2288827637839299</v>
      </c>
      <c r="AH62" s="2">
        <f>AVERAGE(M62,AA62)</f>
        <v>2.7923490661954449</v>
      </c>
    </row>
    <row r="63" spans="1:34" x14ac:dyDescent="0.25">
      <c r="A63" t="s">
        <v>14</v>
      </c>
      <c r="B63" t="s">
        <v>33</v>
      </c>
      <c r="C63" s="2">
        <v>0.52171323499298405</v>
      </c>
      <c r="D63" s="2">
        <v>0.46276455026454999</v>
      </c>
      <c r="E63" s="2">
        <v>0.55681740015647796</v>
      </c>
      <c r="F63" s="2">
        <v>1.21424179201819</v>
      </c>
      <c r="G63" s="5">
        <v>20.9892857142857</v>
      </c>
      <c r="H63" s="5">
        <v>4.2546016758208198</v>
      </c>
      <c r="I63">
        <v>20</v>
      </c>
      <c r="J63" s="2">
        <v>0.31742454161250699</v>
      </c>
      <c r="K63" s="2">
        <v>0.19351851851851801</v>
      </c>
      <c r="L63" s="2">
        <v>0.57307094445028095</v>
      </c>
      <c r="M63" s="2">
        <v>0.920234396814122</v>
      </c>
      <c r="N63" s="5">
        <v>6.45</v>
      </c>
      <c r="O63" s="5">
        <v>2.7720631328430798</v>
      </c>
      <c r="P63" s="5">
        <v>5.5</v>
      </c>
      <c r="Q63" s="2">
        <v>0.50807475403378699</v>
      </c>
      <c r="R63" s="2">
        <v>6.1622751106374801E-3</v>
      </c>
      <c r="S63" s="2">
        <v>0.76782325095317505</v>
      </c>
      <c r="T63" s="2">
        <v>1.4661074649228001</v>
      </c>
      <c r="U63" s="5">
        <v>21.0764367816092</v>
      </c>
      <c r="V63" s="5">
        <v>4.3738763456236498</v>
      </c>
      <c r="W63">
        <v>41</v>
      </c>
      <c r="X63" s="2">
        <v>0.22558597849152401</v>
      </c>
      <c r="Y63" s="2">
        <v>3.8611851120678902E-3</v>
      </c>
      <c r="Z63" s="2">
        <v>0.76221300569865402</v>
      </c>
      <c r="AA63" s="2">
        <v>1.06157296420582</v>
      </c>
      <c r="AB63" s="5">
        <v>6.4097222222222197</v>
      </c>
      <c r="AC63" s="5">
        <v>2.7406024438270999</v>
      </c>
      <c r="AD63" s="5">
        <v>8</v>
      </c>
      <c r="AE63" s="2">
        <f>AVERAGE(E63, S63)</f>
        <v>0.66232032555482645</v>
      </c>
      <c r="AF63" s="2">
        <f>AVERAGE(L63, Z63)</f>
        <v>0.66764197507446754</v>
      </c>
      <c r="AG63" s="2">
        <f>AVERAGE(F63,T63)</f>
        <v>1.340174628470495</v>
      </c>
      <c r="AH63" s="2">
        <f>AVERAGE(M63,AA63)</f>
        <v>0.99090368050997102</v>
      </c>
    </row>
    <row r="64" spans="1:34" x14ac:dyDescent="0.25">
      <c r="A64" t="s">
        <v>15</v>
      </c>
      <c r="B64" t="s">
        <v>11</v>
      </c>
      <c r="C64" s="2">
        <v>0.72800544057523298</v>
      </c>
      <c r="D64" s="2">
        <v>0.39691805331901903</v>
      </c>
      <c r="E64" s="2">
        <v>0.70333055539304401</v>
      </c>
      <c r="F64" s="2">
        <v>2.5851511210396199</v>
      </c>
      <c r="G64" s="5">
        <v>17.433574879226999</v>
      </c>
      <c r="H64" s="5">
        <v>4.1781690611564404</v>
      </c>
      <c r="I64">
        <v>21</v>
      </c>
      <c r="J64" s="2">
        <v>0.71619192211886396</v>
      </c>
      <c r="K64" s="2">
        <v>0.38406500906500801</v>
      </c>
      <c r="L64" s="2">
        <v>0.69823330256837701</v>
      </c>
      <c r="M64" s="2">
        <v>2.4568087863340602</v>
      </c>
      <c r="N64" s="5">
        <v>16.739510489510501</v>
      </c>
      <c r="O64" s="5">
        <v>4.0978629503296196</v>
      </c>
      <c r="P64" s="5">
        <v>20</v>
      </c>
      <c r="Q64" s="2">
        <v>0.73985040897104504</v>
      </c>
      <c r="R64" s="2">
        <v>5.5138038484099303E-3</v>
      </c>
      <c r="S64" s="2">
        <v>0.88377387537532703</v>
      </c>
      <c r="T64" s="2">
        <v>3.4086245137570801</v>
      </c>
      <c r="U64" s="5">
        <v>18.843596059113299</v>
      </c>
      <c r="V64" s="5">
        <v>3.9136026538863802</v>
      </c>
      <c r="W64">
        <v>30.5</v>
      </c>
      <c r="X64" s="2">
        <v>0.72762998032988502</v>
      </c>
      <c r="Y64" s="2">
        <v>5.4267878491374598E-3</v>
      </c>
      <c r="Z64" s="2">
        <v>0.87806753082769995</v>
      </c>
      <c r="AA64" s="2">
        <v>3.2311089983137999</v>
      </c>
      <c r="AB64" s="5">
        <v>18.500740740740699</v>
      </c>
      <c r="AC64" s="5">
        <v>3.8518402018576401</v>
      </c>
      <c r="AD64" s="5">
        <v>28.5</v>
      </c>
      <c r="AE64" s="2">
        <f>AVERAGE(E64, S64)</f>
        <v>0.79355221538418552</v>
      </c>
      <c r="AF64" s="2">
        <f>AVERAGE(L64, Z64)</f>
        <v>0.78815041669803843</v>
      </c>
      <c r="AG64" s="2">
        <f>AVERAGE(F64,T64)</f>
        <v>2.99688781739835</v>
      </c>
      <c r="AH64" s="2">
        <f>AVERAGE(M64,AA64)</f>
        <v>2.8439588923239301</v>
      </c>
    </row>
    <row r="65" spans="1:34" x14ac:dyDescent="0.25">
      <c r="A65" t="s">
        <v>15</v>
      </c>
      <c r="B65" t="s">
        <v>29</v>
      </c>
      <c r="C65" s="2">
        <v>0.69786377132494803</v>
      </c>
      <c r="D65" s="2">
        <v>0.49490740740740702</v>
      </c>
      <c r="E65" s="2">
        <v>0.63567626262827404</v>
      </c>
      <c r="F65" s="2">
        <v>2.10444155971686</v>
      </c>
      <c r="G65" s="5">
        <v>22.725000000000001</v>
      </c>
      <c r="H65" s="5">
        <v>5.4166871869255599</v>
      </c>
      <c r="I65">
        <v>36.5</v>
      </c>
      <c r="J65" s="2">
        <v>0.50931703915395099</v>
      </c>
      <c r="K65" s="2">
        <v>0.40191290191290202</v>
      </c>
      <c r="L65" s="2">
        <v>0.53910974627702901</v>
      </c>
      <c r="M65" s="2">
        <v>1.10453925518802</v>
      </c>
      <c r="N65" s="5">
        <v>17.703296703296701</v>
      </c>
      <c r="O65" s="5">
        <v>4.1751839389843797</v>
      </c>
      <c r="P65" s="5">
        <v>16</v>
      </c>
      <c r="Q65" s="2">
        <v>0.71430900957530896</v>
      </c>
      <c r="R65" s="2">
        <v>6.15626292590132E-3</v>
      </c>
      <c r="S65" s="2">
        <v>0.78558468397228198</v>
      </c>
      <c r="T65" s="2">
        <v>2.7284710628854398</v>
      </c>
      <c r="U65" s="5">
        <v>28.030241935483801</v>
      </c>
      <c r="V65" s="5">
        <v>4.3696090008311996</v>
      </c>
      <c r="W65">
        <v>37</v>
      </c>
      <c r="X65" s="2">
        <v>0.51794200393526602</v>
      </c>
      <c r="Y65" s="2">
        <v>5.2050207323696297E-3</v>
      </c>
      <c r="Z65" s="2">
        <v>0.74278234635520901</v>
      </c>
      <c r="AA65" s="2">
        <v>1.5506889954349301</v>
      </c>
      <c r="AB65" s="5">
        <v>19.117857142857101</v>
      </c>
      <c r="AC65" s="5">
        <v>3.6944337360876198</v>
      </c>
      <c r="AD65" s="5">
        <v>16</v>
      </c>
      <c r="AE65" s="2">
        <f>AVERAGE(E65, S65)</f>
        <v>0.71063047330027795</v>
      </c>
      <c r="AF65" s="2">
        <f>AVERAGE(L65, Z65)</f>
        <v>0.64094604631611896</v>
      </c>
      <c r="AG65" s="2">
        <f>AVERAGE(F65,T65)</f>
        <v>2.4164563113011499</v>
      </c>
      <c r="AH65" s="2">
        <f>AVERAGE(M65,AA65)</f>
        <v>1.327614125311475</v>
      </c>
    </row>
    <row r="66" spans="1:34" x14ac:dyDescent="0.25">
      <c r="A66" t="s">
        <v>15</v>
      </c>
      <c r="B66" t="s">
        <v>30</v>
      </c>
      <c r="C66" s="2">
        <v>0.72819992037034798</v>
      </c>
      <c r="D66" s="2">
        <v>0.39009661835748799</v>
      </c>
      <c r="E66" s="2">
        <v>0.70085626608215401</v>
      </c>
      <c r="F66" s="2">
        <v>2.5680817563729201</v>
      </c>
      <c r="G66" s="5">
        <v>17.065217391304301</v>
      </c>
      <c r="H66" s="5">
        <v>8.0472136398899607</v>
      </c>
      <c r="I66">
        <v>23</v>
      </c>
      <c r="J66" s="2">
        <v>0.72614780822569402</v>
      </c>
      <c r="K66" s="2">
        <v>0.35727513227513202</v>
      </c>
      <c r="L66" s="2">
        <v>0.70715202883519901</v>
      </c>
      <c r="M66" s="2">
        <v>2.5631542346402001</v>
      </c>
      <c r="N66" s="5">
        <v>15.2928571428571</v>
      </c>
      <c r="O66" s="5">
        <v>6.29675659425906</v>
      </c>
      <c r="P66" s="5">
        <v>21.5</v>
      </c>
      <c r="Q66" s="2">
        <v>0.76871076018814199</v>
      </c>
      <c r="R66" s="2">
        <v>8.2722560198879094E-3</v>
      </c>
      <c r="S66" s="2">
        <v>0.85130538386958099</v>
      </c>
      <c r="T66" s="2">
        <v>3.6945878862613899</v>
      </c>
      <c r="U66" s="5">
        <v>21.9454094292803</v>
      </c>
      <c r="V66" s="5">
        <v>5.8715043195446697</v>
      </c>
      <c r="W66">
        <v>28</v>
      </c>
      <c r="X66" s="2">
        <v>0.75983415543522304</v>
      </c>
      <c r="Y66" s="2">
        <v>6.90571198729525E-3</v>
      </c>
      <c r="Z66" s="2">
        <v>0.85291634101541103</v>
      </c>
      <c r="AA66" s="2">
        <v>3.54257276619433</v>
      </c>
      <c r="AB66" s="5">
        <v>19.2129032258064</v>
      </c>
      <c r="AC66" s="5">
        <v>4.9015549888027898</v>
      </c>
      <c r="AD66" s="5">
        <v>23</v>
      </c>
      <c r="AE66" s="2">
        <f>AVERAGE(E66, S66)</f>
        <v>0.7760808249758675</v>
      </c>
      <c r="AF66" s="2">
        <f>AVERAGE(L66, Z66)</f>
        <v>0.78003418492530496</v>
      </c>
      <c r="AG66" s="2">
        <f>AVERAGE(F66,T66)</f>
        <v>3.131334821317155</v>
      </c>
      <c r="AH66" s="2">
        <f>AVERAGE(M66,AA66)</f>
        <v>3.0528635004172653</v>
      </c>
    </row>
    <row r="67" spans="1:34" x14ac:dyDescent="0.25">
      <c r="A67" t="s">
        <v>15</v>
      </c>
      <c r="B67" t="s">
        <v>31</v>
      </c>
      <c r="C67" s="2">
        <v>0.73729070569289701</v>
      </c>
      <c r="D67" s="2">
        <v>0.33613834422657901</v>
      </c>
      <c r="E67" s="2">
        <v>0.73478588545759005</v>
      </c>
      <c r="F67" s="2">
        <v>2.7646086585616398</v>
      </c>
      <c r="G67" s="5">
        <v>14.151470588235201</v>
      </c>
      <c r="H67" s="5">
        <v>6.3849271076391503</v>
      </c>
      <c r="I67">
        <v>16</v>
      </c>
      <c r="J67" s="2">
        <v>0.70938569630259196</v>
      </c>
      <c r="K67" s="2">
        <v>0.32860337117303001</v>
      </c>
      <c r="L67" s="2">
        <v>0.72901510444069095</v>
      </c>
      <c r="M67" s="2">
        <v>2.5605400939499101</v>
      </c>
      <c r="N67" s="5">
        <v>13.7445820433436</v>
      </c>
      <c r="O67" s="5">
        <v>6.1566919602969401</v>
      </c>
      <c r="P67" s="5">
        <v>16</v>
      </c>
      <c r="Q67" s="2">
        <v>0.77493108388898702</v>
      </c>
      <c r="R67" s="2">
        <v>6.4731460832567504E-3</v>
      </c>
      <c r="S67" s="2">
        <v>0.91288131006981099</v>
      </c>
      <c r="T67" s="2">
        <v>4.0766932061011598</v>
      </c>
      <c r="U67" s="5">
        <v>20.707142857142799</v>
      </c>
      <c r="V67" s="5">
        <v>4.5945271879291596</v>
      </c>
      <c r="W67">
        <v>27</v>
      </c>
      <c r="X67" s="2">
        <v>0.76218440567884604</v>
      </c>
      <c r="Y67" s="2">
        <v>6.2670585477344297E-3</v>
      </c>
      <c r="Z67" s="2">
        <v>0.91042713258722896</v>
      </c>
      <c r="AA67" s="2">
        <v>3.8214177112699499</v>
      </c>
      <c r="AB67" s="5">
        <v>19.992398648648599</v>
      </c>
      <c r="AC67" s="5">
        <v>4.44824981787262</v>
      </c>
      <c r="AD67" s="5">
        <v>24.5</v>
      </c>
      <c r="AE67" s="2">
        <f>AVERAGE(E67, S67)</f>
        <v>0.82383359776370058</v>
      </c>
      <c r="AF67" s="2">
        <f>AVERAGE(L67, Z67)</f>
        <v>0.8197211185139599</v>
      </c>
      <c r="AG67" s="2">
        <f>AVERAGE(F67,T67)</f>
        <v>3.4206509323313998</v>
      </c>
      <c r="AH67" s="2">
        <f>AVERAGE(M67,AA67)</f>
        <v>3.1909789026099302</v>
      </c>
    </row>
    <row r="68" spans="1:34" x14ac:dyDescent="0.25">
      <c r="A68" s="8" t="s">
        <v>15</v>
      </c>
      <c r="B68" s="8" t="s">
        <v>32</v>
      </c>
      <c r="C68" s="9">
        <v>0.76551295405663899</v>
      </c>
      <c r="D68" s="9">
        <v>0.46571103188750201</v>
      </c>
      <c r="E68" s="9">
        <v>0.70392029028463299</v>
      </c>
      <c r="F68" s="9">
        <v>3.01035717278502</v>
      </c>
      <c r="G68" s="11">
        <v>21.148395721925102</v>
      </c>
      <c r="H68" s="11">
        <v>6.9608770500772499</v>
      </c>
      <c r="I68" s="8">
        <v>31</v>
      </c>
      <c r="J68" s="9">
        <v>0.73296215138155296</v>
      </c>
      <c r="K68" s="9">
        <v>0.35440917107583703</v>
      </c>
      <c r="L68" s="9">
        <v>0.70023216462701798</v>
      </c>
      <c r="M68" s="9">
        <v>2.63662733540008</v>
      </c>
      <c r="N68" s="11">
        <v>15.1380952380952</v>
      </c>
      <c r="O68" s="11">
        <v>4.4633698083829003</v>
      </c>
      <c r="P68" s="11">
        <v>18</v>
      </c>
      <c r="Q68" s="9">
        <v>0.78175270815340903</v>
      </c>
      <c r="R68" s="9">
        <v>7.0129809035990804E-3</v>
      </c>
      <c r="S68" s="9">
        <v>0.85153707628422803</v>
      </c>
      <c r="T68" s="9">
        <v>3.8808319121750099</v>
      </c>
      <c r="U68" s="11">
        <v>26.887755102040799</v>
      </c>
      <c r="V68" s="11">
        <v>4.9776926112260496</v>
      </c>
      <c r="W68" s="8">
        <v>53</v>
      </c>
      <c r="X68" s="9">
        <v>0.74206299029591605</v>
      </c>
      <c r="Y68" s="9">
        <v>5.60344981771698E-3</v>
      </c>
      <c r="Z68" s="9">
        <v>0.82898141081341803</v>
      </c>
      <c r="AA68" s="9">
        <v>3.2049936979335598</v>
      </c>
      <c r="AB68" s="11">
        <v>17.600909090909099</v>
      </c>
      <c r="AC68" s="11">
        <v>3.9772318131810902</v>
      </c>
      <c r="AD68" s="11">
        <v>22</v>
      </c>
      <c r="AE68" s="9">
        <f>AVERAGE(E68, S68)</f>
        <v>0.77772868328443057</v>
      </c>
      <c r="AF68" s="9">
        <f>AVERAGE(L68, Z68)</f>
        <v>0.76460678772021806</v>
      </c>
      <c r="AG68" s="9">
        <f>AVERAGE(F68,T68)</f>
        <v>3.445594542480015</v>
      </c>
      <c r="AH68" s="9">
        <f>AVERAGE(M68,AA68)</f>
        <v>2.9208105166668199</v>
      </c>
    </row>
    <row r="69" spans="1:34" x14ac:dyDescent="0.25">
      <c r="A69" t="s">
        <v>15</v>
      </c>
      <c r="B69" t="s">
        <v>33</v>
      </c>
      <c r="C69" s="2">
        <v>0.51812336216829702</v>
      </c>
      <c r="D69" s="2">
        <v>0.461826684696867</v>
      </c>
      <c r="E69" s="2">
        <v>0.48078683576376602</v>
      </c>
      <c r="F69" s="2">
        <v>0.982916933446777</v>
      </c>
      <c r="G69" s="5">
        <v>20.9386409736308</v>
      </c>
      <c r="H69" s="5">
        <v>8.5524445896074202</v>
      </c>
      <c r="I69">
        <v>28</v>
      </c>
      <c r="J69" s="2">
        <v>0.308894014990447</v>
      </c>
      <c r="K69" s="2">
        <v>0.20717592592592601</v>
      </c>
      <c r="L69" s="2">
        <v>0.53044592827697401</v>
      </c>
      <c r="M69" s="2">
        <v>0.82828032887597103</v>
      </c>
      <c r="N69" s="5">
        <v>7.1875</v>
      </c>
      <c r="O69" s="5">
        <v>2.9512801324732001</v>
      </c>
      <c r="P69" s="5">
        <v>7</v>
      </c>
      <c r="Q69" s="2">
        <v>0.51320380128351295</v>
      </c>
      <c r="R69" s="2">
        <v>6.9143356621169097E-3</v>
      </c>
      <c r="S69" s="2">
        <v>0.64835979748816797</v>
      </c>
      <c r="T69" s="2">
        <v>1.30460943369647</v>
      </c>
      <c r="U69" s="5">
        <v>24.215608465608401</v>
      </c>
      <c r="V69" s="5">
        <v>4.9076759241128096</v>
      </c>
      <c r="W69">
        <v>44.5</v>
      </c>
      <c r="X69" s="2">
        <v>0.264156593368297</v>
      </c>
      <c r="Y69" s="2">
        <v>4.0396245159800099E-3</v>
      </c>
      <c r="Z69" s="2">
        <v>0.68081081576859803</v>
      </c>
      <c r="AA69" s="2">
        <v>1.0056045161835701</v>
      </c>
      <c r="AB69" s="5">
        <v>7.4222222222222198</v>
      </c>
      <c r="AC69" s="5">
        <v>2.8672556480229199</v>
      </c>
      <c r="AD69" s="5">
        <v>9</v>
      </c>
      <c r="AE69" s="2">
        <f>AVERAGE(E69, S69)</f>
        <v>0.56457331662596699</v>
      </c>
      <c r="AF69" s="2">
        <f>AVERAGE(L69, Z69)</f>
        <v>0.60562837202278597</v>
      </c>
      <c r="AG69" s="2">
        <f>AVERAGE(F69,T69)</f>
        <v>1.1437631835716235</v>
      </c>
      <c r="AH69" s="2">
        <f>AVERAGE(M69,AA69)</f>
        <v>0.91694242252977054</v>
      </c>
    </row>
    <row r="70" spans="1:34" x14ac:dyDescent="0.25">
      <c r="A70" t="s">
        <v>12</v>
      </c>
      <c r="B70" t="s">
        <v>11</v>
      </c>
      <c r="C70" s="2">
        <v>0.73717624947101701</v>
      </c>
      <c r="D70" s="2">
        <v>0.45536155202821899</v>
      </c>
      <c r="E70" s="2">
        <v>0.69982720048221103</v>
      </c>
      <c r="F70" s="2">
        <v>2.6645314373291802</v>
      </c>
      <c r="G70" s="5">
        <v>20.589523809523801</v>
      </c>
      <c r="H70" s="5">
        <v>4.3130866620616004</v>
      </c>
      <c r="I70">
        <v>24</v>
      </c>
      <c r="J70" s="2">
        <v>0.73034555852359695</v>
      </c>
      <c r="K70" s="2">
        <v>0.44159544159544101</v>
      </c>
      <c r="L70" s="2">
        <v>0.69560349408720001</v>
      </c>
      <c r="M70" s="2">
        <v>2.56307056800653</v>
      </c>
      <c r="N70" s="5">
        <v>19.846153846153801</v>
      </c>
      <c r="O70" s="5">
        <v>4.1942533290064503</v>
      </c>
      <c r="P70" s="5">
        <v>23</v>
      </c>
      <c r="Q70" s="2">
        <v>0.75605367053176298</v>
      </c>
      <c r="R70" s="2">
        <v>5.6433430670419001E-3</v>
      </c>
      <c r="S70" s="2">
        <v>0.886056554321071</v>
      </c>
      <c r="T70" s="2">
        <v>3.62171981484008</v>
      </c>
      <c r="U70" s="5">
        <v>22.1311688311688</v>
      </c>
      <c r="V70" s="5">
        <v>4.0055473519130702</v>
      </c>
      <c r="W70">
        <v>37</v>
      </c>
      <c r="X70" s="2">
        <v>0.74229386446384005</v>
      </c>
      <c r="Y70" s="2">
        <v>5.5511448028136403E-3</v>
      </c>
      <c r="Z70" s="2">
        <v>0.87989042573230603</v>
      </c>
      <c r="AA70" s="2">
        <v>3.4044841392372902</v>
      </c>
      <c r="AB70" s="5">
        <v>21.261363636363601</v>
      </c>
      <c r="AC70" s="5">
        <v>3.9401066178050699</v>
      </c>
      <c r="AD70" s="5">
        <v>33</v>
      </c>
      <c r="AE70" s="2">
        <f>AVERAGE(E70, S70)</f>
        <v>0.79294187740164102</v>
      </c>
      <c r="AF70" s="2">
        <f>AVERAGE(L70, Z70)</f>
        <v>0.78774695990975308</v>
      </c>
      <c r="AG70" s="2">
        <f>AVERAGE(F70,T70)</f>
        <v>3.1431256260846299</v>
      </c>
      <c r="AH70" s="2">
        <f>AVERAGE(M70,AA70)</f>
        <v>2.9837773536219103</v>
      </c>
    </row>
    <row r="71" spans="1:34" x14ac:dyDescent="0.25">
      <c r="A71" s="8" t="s">
        <v>12</v>
      </c>
      <c r="B71" s="8" t="s">
        <v>29</v>
      </c>
      <c r="C71" s="9">
        <v>0.692078342112317</v>
      </c>
      <c r="D71" s="9">
        <v>0.51887464387464299</v>
      </c>
      <c r="E71" s="9">
        <v>0.63108903419615503</v>
      </c>
      <c r="F71" s="9">
        <v>2.0547552611865898</v>
      </c>
      <c r="G71" s="11">
        <v>24.019230769230699</v>
      </c>
      <c r="H71" s="11">
        <v>3.99833368447994</v>
      </c>
      <c r="I71" s="8">
        <v>26</v>
      </c>
      <c r="J71" s="9">
        <v>0.53208132502540595</v>
      </c>
      <c r="K71" s="9">
        <v>0.43248456790123402</v>
      </c>
      <c r="L71" s="9">
        <v>0.56458628799148403</v>
      </c>
      <c r="M71" s="9">
        <v>1.1753235925036301</v>
      </c>
      <c r="N71" s="11">
        <v>19.3541666666666</v>
      </c>
      <c r="O71" s="11">
        <v>3.73167297595724</v>
      </c>
      <c r="P71" s="11">
        <v>13</v>
      </c>
      <c r="Q71" s="9">
        <v>0.71964869148627297</v>
      </c>
      <c r="R71" s="9">
        <v>5.7100246976534699E-3</v>
      </c>
      <c r="S71" s="9">
        <v>0.79275365869970105</v>
      </c>
      <c r="T71" s="9">
        <v>2.8101095072778399</v>
      </c>
      <c r="U71" s="11">
        <v>27.984848484848499</v>
      </c>
      <c r="V71" s="11">
        <v>4.0528768205886996</v>
      </c>
      <c r="W71" s="8">
        <v>38.5</v>
      </c>
      <c r="X71" s="9">
        <v>0.57714339743499699</v>
      </c>
      <c r="Y71" s="9">
        <v>5.1680000939985501E-3</v>
      </c>
      <c r="Z71" s="9">
        <v>0.78027348560169396</v>
      </c>
      <c r="AA71" s="9">
        <v>1.85077828579438</v>
      </c>
      <c r="AB71" s="11">
        <v>21.480769230769202</v>
      </c>
      <c r="AC71" s="11">
        <v>3.6681571269515501</v>
      </c>
      <c r="AD71" s="11">
        <v>14.5</v>
      </c>
      <c r="AE71" s="9">
        <f>AVERAGE(E71, S71)</f>
        <v>0.71192134644792804</v>
      </c>
      <c r="AF71" s="9">
        <f>AVERAGE(L71, Z71)</f>
        <v>0.67242988679658899</v>
      </c>
      <c r="AG71" s="9">
        <f>AVERAGE(F71,T71)</f>
        <v>2.4324323842322149</v>
      </c>
      <c r="AH71" s="9">
        <f>AVERAGE(M71,AA71)</f>
        <v>1.513050939149005</v>
      </c>
    </row>
    <row r="72" spans="1:34" x14ac:dyDescent="0.25">
      <c r="A72" t="s">
        <v>12</v>
      </c>
      <c r="B72" t="s">
        <v>30</v>
      </c>
      <c r="C72" s="2">
        <v>0.74635158492753895</v>
      </c>
      <c r="D72" s="2">
        <v>0.44806854365677901</v>
      </c>
      <c r="E72" s="2">
        <v>0.70033034801510297</v>
      </c>
      <c r="F72" s="2">
        <v>2.75810011910422</v>
      </c>
      <c r="G72" s="5">
        <v>20.195701357466</v>
      </c>
      <c r="H72" s="5">
        <v>48.476000432486998</v>
      </c>
      <c r="I72">
        <v>22</v>
      </c>
      <c r="J72" s="2">
        <v>0.75164431042259305</v>
      </c>
      <c r="K72" s="2">
        <v>0.43872053872053801</v>
      </c>
      <c r="L72" s="2">
        <v>0.70622398057656399</v>
      </c>
      <c r="M72" s="2">
        <v>2.8363864510566099</v>
      </c>
      <c r="N72" s="5">
        <v>19.690909090909098</v>
      </c>
      <c r="O72" s="5">
        <v>39.041417988494103</v>
      </c>
      <c r="P72" s="5">
        <v>21.5</v>
      </c>
      <c r="Q72" s="2">
        <v>0.78484426816078201</v>
      </c>
      <c r="R72" s="2">
        <v>2.89487279540439E-2</v>
      </c>
      <c r="S72" s="2">
        <v>0.85428142825672704</v>
      </c>
      <c r="T72" s="2">
        <v>3.9637761074086</v>
      </c>
      <c r="U72" s="5">
        <v>27.7424242424242</v>
      </c>
      <c r="V72" s="5">
        <v>20.547306662033701</v>
      </c>
      <c r="W72">
        <v>35</v>
      </c>
      <c r="X72" s="2">
        <v>0.78171926632939104</v>
      </c>
      <c r="Y72" s="2">
        <v>2.00469317440981E-2</v>
      </c>
      <c r="Z72" s="2">
        <v>0.85627663605079596</v>
      </c>
      <c r="AA72" s="2">
        <v>3.9265257950064898</v>
      </c>
      <c r="AB72" s="5">
        <v>24.813636363636299</v>
      </c>
      <c r="AC72" s="5">
        <v>14.228965598514501</v>
      </c>
      <c r="AD72" s="5">
        <v>29</v>
      </c>
      <c r="AE72" s="2">
        <f>AVERAGE(E72, S72)</f>
        <v>0.77730588813591495</v>
      </c>
      <c r="AF72" s="2">
        <f>AVERAGE(L72, Z72)</f>
        <v>0.78125030831367992</v>
      </c>
      <c r="AG72" s="2">
        <f>AVERAGE(F72,T72)</f>
        <v>3.36093811325641</v>
      </c>
      <c r="AH72" s="2">
        <f>AVERAGE(M72,AA72)</f>
        <v>3.3814561230315499</v>
      </c>
    </row>
    <row r="73" spans="1:34" x14ac:dyDescent="0.25">
      <c r="A73" t="s">
        <v>12</v>
      </c>
      <c r="B73" t="s">
        <v>31</v>
      </c>
      <c r="C73" s="2">
        <v>0.78113380774401397</v>
      </c>
      <c r="D73" s="2">
        <v>0.45486111111110999</v>
      </c>
      <c r="E73" s="2">
        <v>0.74790629011865795</v>
      </c>
      <c r="F73" s="2">
        <v>3.3318853350545101</v>
      </c>
      <c r="G73" s="5">
        <v>20.5625</v>
      </c>
      <c r="H73" s="5">
        <v>8.0379376114376093</v>
      </c>
      <c r="I73">
        <v>20</v>
      </c>
      <c r="J73" s="2">
        <v>0.75606599474323699</v>
      </c>
      <c r="K73" s="2">
        <v>0.42486686032437598</v>
      </c>
      <c r="L73" s="2">
        <v>0.74291631978033501</v>
      </c>
      <c r="M73" s="2">
        <v>3.1055351414927799</v>
      </c>
      <c r="N73" s="5">
        <v>18.942810457516298</v>
      </c>
      <c r="O73" s="5">
        <v>7.8816357068868896</v>
      </c>
      <c r="P73" s="5">
        <v>18</v>
      </c>
      <c r="Q73" s="2">
        <v>0.82551918070082497</v>
      </c>
      <c r="R73" s="2">
        <v>8.5935971030114602E-3</v>
      </c>
      <c r="S73" s="2">
        <v>0.94890337905489697</v>
      </c>
      <c r="T73" s="2">
        <v>5.3653738190467202</v>
      </c>
      <c r="U73" s="5">
        <v>27.408730158730101</v>
      </c>
      <c r="V73" s="5">
        <v>6.0995866652881903</v>
      </c>
      <c r="W73">
        <v>36</v>
      </c>
      <c r="X73" s="2">
        <v>0.81408713611271799</v>
      </c>
      <c r="Y73" s="2">
        <v>8.5528274152787496E-3</v>
      </c>
      <c r="Z73" s="2">
        <v>0.94632169454579196</v>
      </c>
      <c r="AA73" s="2">
        <v>5.0850837913635596</v>
      </c>
      <c r="AB73" s="5">
        <v>25.2280118255728</v>
      </c>
      <c r="AC73" s="5">
        <v>6.0706490457254603</v>
      </c>
      <c r="AD73" s="5">
        <v>33</v>
      </c>
      <c r="AE73" s="2">
        <f>AVERAGE(E73, S73)</f>
        <v>0.8484048345867774</v>
      </c>
      <c r="AF73" s="2">
        <f>AVERAGE(L73, Z73)</f>
        <v>0.84461900716306348</v>
      </c>
      <c r="AG73" s="2">
        <f>AVERAGE(F73,T73)</f>
        <v>4.3486295770506151</v>
      </c>
      <c r="AH73" s="2">
        <f>AVERAGE(M73,AA73)</f>
        <v>4.0953094664281693</v>
      </c>
    </row>
    <row r="74" spans="1:34" x14ac:dyDescent="0.25">
      <c r="A74" t="s">
        <v>12</v>
      </c>
      <c r="B74" t="s">
        <v>32</v>
      </c>
      <c r="C74" s="2">
        <v>0.76422136981686395</v>
      </c>
      <c r="D74" s="2">
        <v>0.50308641975308599</v>
      </c>
      <c r="E74" s="2">
        <v>0.69993764111580403</v>
      </c>
      <c r="F74" s="2">
        <v>2.97340721655226</v>
      </c>
      <c r="G74" s="5">
        <v>23.1666666666666</v>
      </c>
      <c r="H74" s="5">
        <v>6.0891165631003696</v>
      </c>
      <c r="I74">
        <v>27.5</v>
      </c>
      <c r="J74" s="2">
        <v>0.74113097223790103</v>
      </c>
      <c r="K74" s="2">
        <v>0.43004115226337303</v>
      </c>
      <c r="L74" s="2">
        <v>0.69977909078688305</v>
      </c>
      <c r="M74" s="2">
        <v>2.6897708180711399</v>
      </c>
      <c r="N74" s="5">
        <v>19.2222222222222</v>
      </c>
      <c r="O74" s="5">
        <v>5.0820821199930997</v>
      </c>
      <c r="P74" s="5">
        <v>18</v>
      </c>
      <c r="Q74" s="2">
        <v>0.79020874129874397</v>
      </c>
      <c r="R74" s="2">
        <v>7.3228606148502701E-3</v>
      </c>
      <c r="S74" s="2">
        <v>0.85360913677693395</v>
      </c>
      <c r="T74" s="2">
        <v>4.0714373193303901</v>
      </c>
      <c r="U74" s="5">
        <v>29.509173461823501</v>
      </c>
      <c r="V74" s="5">
        <v>5.1976398733485398</v>
      </c>
      <c r="W74">
        <v>60</v>
      </c>
      <c r="X74" s="2">
        <v>0.75070280879502405</v>
      </c>
      <c r="Y74" s="2">
        <v>5.7671409507744501E-3</v>
      </c>
      <c r="Z74" s="2">
        <v>0.83529526968779</v>
      </c>
      <c r="AA74" s="2">
        <v>3.3495030885207502</v>
      </c>
      <c r="AB74" s="5">
        <v>21.44</v>
      </c>
      <c r="AC74" s="5">
        <v>4.0934169496792201</v>
      </c>
      <c r="AD74" s="5">
        <v>25</v>
      </c>
      <c r="AE74" s="2">
        <f>AVERAGE(E74, S74)</f>
        <v>0.77677338894636905</v>
      </c>
      <c r="AF74" s="2">
        <f>AVERAGE(L74, Z74)</f>
        <v>0.76753718023733652</v>
      </c>
      <c r="AG74" s="2">
        <f>AVERAGE(F74,T74)</f>
        <v>3.5224222679413248</v>
      </c>
      <c r="AH74" s="2">
        <f>AVERAGE(M74,AA74)</f>
        <v>3.0196369532959451</v>
      </c>
    </row>
    <row r="75" spans="1:34" x14ac:dyDescent="0.25">
      <c r="A75" s="3" t="s">
        <v>12</v>
      </c>
      <c r="B75" s="3" t="s">
        <v>33</v>
      </c>
      <c r="C75" s="4">
        <v>0.66102445079128702</v>
      </c>
      <c r="D75" s="4">
        <v>0.48659755770263002</v>
      </c>
      <c r="E75" s="4">
        <v>0.62934065668885797</v>
      </c>
      <c r="F75" s="4">
        <v>1.8617609006143401</v>
      </c>
      <c r="G75" s="7">
        <v>22.276268115941999</v>
      </c>
      <c r="H75" s="7">
        <v>5.42309507402652</v>
      </c>
      <c r="I75" s="3">
        <v>26</v>
      </c>
      <c r="J75" s="4">
        <v>0.47091069127417901</v>
      </c>
      <c r="K75" s="4">
        <v>0.28271604938271599</v>
      </c>
      <c r="L75" s="4">
        <v>0.63780552246142197</v>
      </c>
      <c r="M75" s="4">
        <v>1.2285478681719399</v>
      </c>
      <c r="N75" s="7">
        <v>11.2666666666666</v>
      </c>
      <c r="O75" s="7">
        <v>3.6673293497133601</v>
      </c>
      <c r="P75" s="7">
        <v>9</v>
      </c>
      <c r="Q75" s="4">
        <v>0.66570499876270095</v>
      </c>
      <c r="R75" s="4">
        <v>6.59843158661898E-3</v>
      </c>
      <c r="S75" s="4">
        <v>0.84526873744952602</v>
      </c>
      <c r="T75" s="4">
        <v>2.56988616307589</v>
      </c>
      <c r="U75" s="7">
        <v>24.1635174418604</v>
      </c>
      <c r="V75" s="7">
        <v>4.6834526723918097</v>
      </c>
      <c r="W75" s="3">
        <v>48</v>
      </c>
      <c r="X75" s="4">
        <v>0.40054233123771399</v>
      </c>
      <c r="Y75" s="4">
        <v>4.9254917641551998E-3</v>
      </c>
      <c r="Z75" s="4">
        <v>0.83957727254493897</v>
      </c>
      <c r="AA75" s="4">
        <v>1.4511389777094601</v>
      </c>
      <c r="AB75" s="7">
        <v>10.823717948717899</v>
      </c>
      <c r="AC75" s="7">
        <v>3.4960289066960901</v>
      </c>
      <c r="AD75" s="7">
        <v>12</v>
      </c>
      <c r="AE75" s="4">
        <f>AVERAGE(E75, S75)</f>
        <v>0.73730469706919199</v>
      </c>
      <c r="AF75" s="4">
        <f>AVERAGE(L75, Z75)</f>
        <v>0.73869139750318047</v>
      </c>
      <c r="AG75" s="4">
        <f>AVERAGE(F75,T75)</f>
        <v>2.2158235318451149</v>
      </c>
      <c r="AH75" s="4">
        <f>AVERAGE(M75,AA75)</f>
        <v>1.3398434229406999</v>
      </c>
    </row>
    <row r="76" spans="1:34" x14ac:dyDescent="0.25">
      <c r="A76" s="8" t="s">
        <v>13</v>
      </c>
      <c r="B76" s="8" t="s">
        <v>11</v>
      </c>
      <c r="C76" s="9">
        <v>0.72403506920975702</v>
      </c>
      <c r="D76" s="9">
        <v>0.38621399176954702</v>
      </c>
      <c r="E76" s="9">
        <v>0.70409895290603297</v>
      </c>
      <c r="F76" s="9">
        <v>2.5362350295936502</v>
      </c>
      <c r="G76" s="11">
        <v>16.855555555555501</v>
      </c>
      <c r="H76" s="11">
        <v>4.1006766277985403</v>
      </c>
      <c r="I76" s="8">
        <v>20</v>
      </c>
      <c r="J76" s="9">
        <v>0.70911202432924303</v>
      </c>
      <c r="K76" s="9">
        <v>0.37754629629629599</v>
      </c>
      <c r="L76" s="9">
        <v>0.69881124892206303</v>
      </c>
      <c r="M76" s="9">
        <v>2.3998047935308802</v>
      </c>
      <c r="N76" s="11">
        <v>16.387499999999999</v>
      </c>
      <c r="O76" s="11">
        <v>4.0984348868982297</v>
      </c>
      <c r="P76" s="11">
        <v>19</v>
      </c>
      <c r="Q76" s="9">
        <v>0.74394990829153596</v>
      </c>
      <c r="R76" s="9">
        <v>5.3952932652257804E-3</v>
      </c>
      <c r="S76" s="9">
        <v>0.88596912330685496</v>
      </c>
      <c r="T76" s="9">
        <v>3.42741956375336</v>
      </c>
      <c r="U76" s="11">
        <v>19.442424242424199</v>
      </c>
      <c r="V76" s="11">
        <v>3.8294858906473599</v>
      </c>
      <c r="W76" s="8">
        <v>31</v>
      </c>
      <c r="X76" s="9">
        <v>0.72812020835830005</v>
      </c>
      <c r="Y76" s="9">
        <v>5.3797865925300798E-3</v>
      </c>
      <c r="Z76" s="9">
        <v>0.87920497251035501</v>
      </c>
      <c r="AA76" s="9">
        <v>3.2329106046277798</v>
      </c>
      <c r="AB76" s="11">
        <v>18.2653940886699</v>
      </c>
      <c r="AC76" s="11">
        <v>3.8184795224334498</v>
      </c>
      <c r="AD76" s="11">
        <v>28.5</v>
      </c>
      <c r="AE76" s="9">
        <f>AVERAGE(E76, S76)</f>
        <v>0.79503403810644402</v>
      </c>
      <c r="AF76" s="9">
        <f>AVERAGE(L76, Z76)</f>
        <v>0.78900811071620902</v>
      </c>
      <c r="AG76" s="9">
        <f>AVERAGE(F76,T76)</f>
        <v>2.9818272966735053</v>
      </c>
      <c r="AH76" s="9">
        <f>AVERAGE(M76,AA76)</f>
        <v>2.81635769907933</v>
      </c>
    </row>
    <row r="77" spans="1:34" x14ac:dyDescent="0.25">
      <c r="A77" t="s">
        <v>13</v>
      </c>
      <c r="B77" t="s">
        <v>29</v>
      </c>
      <c r="C77" s="2">
        <v>0.68018800543666003</v>
      </c>
      <c r="D77" s="2">
        <v>0.47605363984674298</v>
      </c>
      <c r="E77" s="2">
        <v>0.63247551546769498</v>
      </c>
      <c r="F77" s="2">
        <v>1.97540705015399</v>
      </c>
      <c r="G77" s="5">
        <v>21.7068965517241</v>
      </c>
      <c r="H77" s="5">
        <v>4.3479359556010202</v>
      </c>
      <c r="I77">
        <v>28</v>
      </c>
      <c r="J77" s="2">
        <v>0.483743519983246</v>
      </c>
      <c r="K77" s="2">
        <v>0.39757834757834698</v>
      </c>
      <c r="L77" s="2">
        <v>0.54305891952013596</v>
      </c>
      <c r="M77" s="2">
        <v>1.04045546481524</v>
      </c>
      <c r="N77" s="5">
        <v>17.469230769230698</v>
      </c>
      <c r="O77" s="5">
        <v>3.66896229933023</v>
      </c>
      <c r="P77" s="5">
        <v>14</v>
      </c>
      <c r="Q77" s="2">
        <v>0.70801392324763501</v>
      </c>
      <c r="R77" s="2">
        <v>5.8261272206700399E-3</v>
      </c>
      <c r="S77" s="2">
        <v>0.78286751819808997</v>
      </c>
      <c r="T77" s="2">
        <v>2.6779757039372498</v>
      </c>
      <c r="U77" s="5">
        <v>27.231060606060598</v>
      </c>
      <c r="V77" s="5">
        <v>4.1352843843491698</v>
      </c>
      <c r="W77">
        <v>32</v>
      </c>
      <c r="X77" s="2">
        <v>0.49343004671582402</v>
      </c>
      <c r="Y77" s="2">
        <v>4.8682664271153002E-3</v>
      </c>
      <c r="Z77" s="2">
        <v>0.74808461224544398</v>
      </c>
      <c r="AA77" s="2">
        <v>1.4749426900588101</v>
      </c>
      <c r="AB77" s="5">
        <v>17.399999999999999</v>
      </c>
      <c r="AC77" s="5">
        <v>3.4554113517256799</v>
      </c>
      <c r="AD77" s="5">
        <v>13.5</v>
      </c>
      <c r="AE77" s="2">
        <f>AVERAGE(E77, S77)</f>
        <v>0.70767151683289242</v>
      </c>
      <c r="AF77" s="2">
        <f>AVERAGE(L77, Z77)</f>
        <v>0.64557176588278997</v>
      </c>
      <c r="AG77" s="2">
        <f>AVERAGE(F77,T77)</f>
        <v>2.3266913770456199</v>
      </c>
      <c r="AH77" s="2">
        <f>AVERAGE(M77,AA77)</f>
        <v>1.2576990774370249</v>
      </c>
    </row>
    <row r="78" spans="1:34" x14ac:dyDescent="0.25">
      <c r="A78" t="s">
        <v>13</v>
      </c>
      <c r="B78" t="s">
        <v>30</v>
      </c>
      <c r="C78" s="2">
        <v>0.72774205654319402</v>
      </c>
      <c r="D78" s="2">
        <v>0.39640365002683797</v>
      </c>
      <c r="E78" s="2">
        <v>0.70070090635951998</v>
      </c>
      <c r="F78" s="2">
        <v>2.5824868839800601</v>
      </c>
      <c r="G78" s="5">
        <v>17.405797101449199</v>
      </c>
      <c r="H78" s="5">
        <v>34.384550277277398</v>
      </c>
      <c r="I78">
        <v>24</v>
      </c>
      <c r="J78" s="2">
        <v>0.72500896352728705</v>
      </c>
      <c r="K78" s="2">
        <v>0.349858906525573</v>
      </c>
      <c r="L78" s="2">
        <v>0.70647491818450403</v>
      </c>
      <c r="M78" s="2">
        <v>2.5775519141246099</v>
      </c>
      <c r="N78" s="5">
        <v>14.892380952380901</v>
      </c>
      <c r="O78" s="5">
        <v>16.0382168544484</v>
      </c>
      <c r="P78" s="5">
        <v>21</v>
      </c>
      <c r="Q78" s="2">
        <v>0.77087817162979499</v>
      </c>
      <c r="R78" s="2">
        <v>7.6356296458560801E-3</v>
      </c>
      <c r="S78" s="2">
        <v>0.85162290078668401</v>
      </c>
      <c r="T78" s="2">
        <v>3.7075551858020201</v>
      </c>
      <c r="U78" s="5">
        <v>22.2154761904761</v>
      </c>
      <c r="V78" s="5">
        <v>5.4196379246848796</v>
      </c>
      <c r="W78">
        <v>27.5</v>
      </c>
      <c r="X78" s="2">
        <v>0.76972624355254804</v>
      </c>
      <c r="Y78" s="2">
        <v>7.1760099889489597E-3</v>
      </c>
      <c r="Z78" s="2">
        <v>0.85350422531756298</v>
      </c>
      <c r="AA78" s="2">
        <v>3.7157419588886298</v>
      </c>
      <c r="AB78" s="5">
        <v>19.706730769230699</v>
      </c>
      <c r="AC78" s="5">
        <v>5.09340783770622</v>
      </c>
      <c r="AD78" s="5">
        <v>24</v>
      </c>
      <c r="AE78" s="2">
        <f>AVERAGE(E78, S78)</f>
        <v>0.776161903573102</v>
      </c>
      <c r="AF78" s="2">
        <f>AVERAGE(L78, Z78)</f>
        <v>0.77998957175103345</v>
      </c>
      <c r="AG78" s="2">
        <f>AVERAGE(F78,T78)</f>
        <v>3.1450210348910401</v>
      </c>
      <c r="AH78" s="2">
        <f>AVERAGE(M78,AA78)</f>
        <v>3.1466469365066199</v>
      </c>
    </row>
    <row r="79" spans="1:34" x14ac:dyDescent="0.25">
      <c r="A79" t="s">
        <v>13</v>
      </c>
      <c r="B79" t="s">
        <v>31</v>
      </c>
      <c r="C79" s="2">
        <v>0.73157531762951</v>
      </c>
      <c r="D79" s="2">
        <v>0.32291666666666602</v>
      </c>
      <c r="E79" s="2">
        <v>0.73907726402374196</v>
      </c>
      <c r="F79" s="2">
        <v>2.82334326440983</v>
      </c>
      <c r="G79" s="5">
        <v>13.4375</v>
      </c>
      <c r="H79" s="5">
        <v>6.1597162222424604</v>
      </c>
      <c r="I79">
        <v>16</v>
      </c>
      <c r="J79" s="2">
        <v>0.72334188504138597</v>
      </c>
      <c r="K79" s="2">
        <v>0.321682946682946</v>
      </c>
      <c r="L79" s="2">
        <v>0.73649294789220898</v>
      </c>
      <c r="M79" s="2">
        <v>2.7487636353590701</v>
      </c>
      <c r="N79" s="5">
        <v>13.370879120879099</v>
      </c>
      <c r="O79" s="5">
        <v>5.7580903645693402</v>
      </c>
      <c r="P79" s="5">
        <v>15</v>
      </c>
      <c r="Q79" s="2">
        <v>0.80024824987162402</v>
      </c>
      <c r="R79" s="2">
        <v>6.7958419691913196E-3</v>
      </c>
      <c r="S79" s="2">
        <v>0.92770238342546696</v>
      </c>
      <c r="T79" s="2">
        <v>4.6870689557388001</v>
      </c>
      <c r="U79" s="5">
        <v>18.884374999999999</v>
      </c>
      <c r="V79" s="5">
        <v>4.8235711492873197</v>
      </c>
      <c r="W79">
        <v>29</v>
      </c>
      <c r="X79" s="2">
        <v>0.79013448707518497</v>
      </c>
      <c r="Y79" s="2">
        <v>6.8279751417884603E-3</v>
      </c>
      <c r="Z79" s="2">
        <v>0.92439150866118303</v>
      </c>
      <c r="AA79" s="2">
        <v>4.4280278805538398</v>
      </c>
      <c r="AB79" s="5">
        <v>18.083791208791201</v>
      </c>
      <c r="AC79" s="5">
        <v>4.8463787197072001</v>
      </c>
      <c r="AD79" s="5">
        <v>26</v>
      </c>
      <c r="AE79" s="2">
        <f>AVERAGE(E79, S79)</f>
        <v>0.83338982372460446</v>
      </c>
      <c r="AF79" s="2">
        <f>AVERAGE(L79, Z79)</f>
        <v>0.830442228276696</v>
      </c>
      <c r="AG79" s="2">
        <f>AVERAGE(F79,T79)</f>
        <v>3.7552061100743153</v>
      </c>
      <c r="AH79" s="2">
        <f>AVERAGE(M79,AA79)</f>
        <v>3.5883957579564552</v>
      </c>
    </row>
    <row r="80" spans="1:34" x14ac:dyDescent="0.25">
      <c r="A80" t="s">
        <v>13</v>
      </c>
      <c r="B80" t="s">
        <v>32</v>
      </c>
      <c r="C80" s="2">
        <v>0.76566837517325004</v>
      </c>
      <c r="D80" s="2">
        <v>0.47936081242532802</v>
      </c>
      <c r="E80" s="2">
        <v>0.70400116821005998</v>
      </c>
      <c r="F80" s="2">
        <v>3.0129876176204098</v>
      </c>
      <c r="G80" s="5">
        <v>21.8854838709677</v>
      </c>
      <c r="H80" s="5">
        <v>6.6322142337148504</v>
      </c>
      <c r="I80">
        <v>31</v>
      </c>
      <c r="J80" s="2">
        <v>0.72803669339436605</v>
      </c>
      <c r="K80" s="2">
        <v>0.34547325102880599</v>
      </c>
      <c r="L80" s="2">
        <v>0.70114713989173205</v>
      </c>
      <c r="M80" s="2">
        <v>2.5774398412094701</v>
      </c>
      <c r="N80" s="5">
        <v>14.6555555555555</v>
      </c>
      <c r="O80" s="5">
        <v>4.4991029263954596</v>
      </c>
      <c r="P80" s="5">
        <v>17</v>
      </c>
      <c r="Q80" s="2">
        <v>0.78044999043048402</v>
      </c>
      <c r="R80" s="2">
        <v>6.8866481825813498E-3</v>
      </c>
      <c r="S80" s="2">
        <v>0.85085053380887399</v>
      </c>
      <c r="T80" s="2">
        <v>3.8642959898817701</v>
      </c>
      <c r="U80" s="5">
        <v>26.601654846335698</v>
      </c>
      <c r="V80" s="5">
        <v>4.8880238297748804</v>
      </c>
      <c r="W80">
        <v>54.5</v>
      </c>
      <c r="X80" s="2">
        <v>0.73850320086474097</v>
      </c>
      <c r="Y80" s="2">
        <v>5.48142786076231E-3</v>
      </c>
      <c r="Z80" s="2">
        <v>0.83094479816703803</v>
      </c>
      <c r="AA80" s="2">
        <v>3.16971009354944</v>
      </c>
      <c r="AB80" s="5">
        <v>17.019138755980801</v>
      </c>
      <c r="AC80" s="5">
        <v>3.8906227375412499</v>
      </c>
      <c r="AD80" s="5">
        <v>21</v>
      </c>
      <c r="AE80" s="2">
        <f>AVERAGE(E80, S80)</f>
        <v>0.77742585100946693</v>
      </c>
      <c r="AF80" s="2">
        <f>AVERAGE(L80, Z80)</f>
        <v>0.76604596902938504</v>
      </c>
      <c r="AG80" s="2">
        <f>AVERAGE(F80,T80)</f>
        <v>3.4386418037510902</v>
      </c>
      <c r="AH80" s="2">
        <f>AVERAGE(M80,AA80)</f>
        <v>2.8735749673794553</v>
      </c>
    </row>
    <row r="81" spans="1:34" x14ac:dyDescent="0.25">
      <c r="A81" t="s">
        <v>13</v>
      </c>
      <c r="B81" t="s">
        <v>33</v>
      </c>
      <c r="C81" s="2">
        <v>0.54035277524938996</v>
      </c>
      <c r="D81" s="2">
        <v>0.44491890959282299</v>
      </c>
      <c r="E81" s="2">
        <v>0.60727478276131897</v>
      </c>
      <c r="F81" s="2">
        <v>1.30473496071703</v>
      </c>
      <c r="G81" s="5">
        <v>20.025621118012399</v>
      </c>
      <c r="H81" s="5">
        <v>6.4477369962116402</v>
      </c>
      <c r="I81">
        <v>27</v>
      </c>
      <c r="J81" s="2">
        <v>0.41059757399861002</v>
      </c>
      <c r="K81" s="2">
        <v>0.241769547325103</v>
      </c>
      <c r="L81" s="2">
        <v>0.61631115056505004</v>
      </c>
      <c r="M81" s="2">
        <v>1.04695826833477</v>
      </c>
      <c r="N81" s="5">
        <v>9.05555555555555</v>
      </c>
      <c r="O81" s="5">
        <v>3.6083466755559099</v>
      </c>
      <c r="P81" s="5">
        <v>8</v>
      </c>
      <c r="Q81" s="2">
        <v>0.54910739988033497</v>
      </c>
      <c r="R81" s="2">
        <v>6.6554801414649197E-3</v>
      </c>
      <c r="S81" s="2">
        <v>0.80967197587009199</v>
      </c>
      <c r="T81" s="2">
        <v>1.84818686613698</v>
      </c>
      <c r="U81" s="5">
        <v>21.990384615384599</v>
      </c>
      <c r="V81" s="5">
        <v>4.7239447504170098</v>
      </c>
      <c r="W81">
        <v>45.5</v>
      </c>
      <c r="X81" s="2">
        <v>0.33644758723186802</v>
      </c>
      <c r="Y81" s="2">
        <v>4.4440114859904296E-3</v>
      </c>
      <c r="Z81" s="2">
        <v>0.83116477830076296</v>
      </c>
      <c r="AA81" s="2">
        <v>1.23080335336228</v>
      </c>
      <c r="AB81" s="5">
        <v>8.8444444444444397</v>
      </c>
      <c r="AC81" s="5">
        <v>3.15428252865564</v>
      </c>
      <c r="AD81" s="5">
        <v>10</v>
      </c>
      <c r="AE81" s="2">
        <f>AVERAGE(E81, S81)</f>
        <v>0.70847337931570542</v>
      </c>
      <c r="AF81" s="2">
        <f>AVERAGE(L81, Z81)</f>
        <v>0.7237379644329065</v>
      </c>
      <c r="AG81" s="2">
        <f>AVERAGE(F81,T81)</f>
        <v>1.5764609134270051</v>
      </c>
      <c r="AH81" s="2">
        <f>AVERAGE(M81,AA81)</f>
        <v>1.1388808108485251</v>
      </c>
    </row>
    <row r="82" spans="1:34" x14ac:dyDescent="0.25">
      <c r="A82" t="s">
        <v>23</v>
      </c>
      <c r="B82" t="s">
        <v>11</v>
      </c>
      <c r="C82" s="2">
        <v>0.770528953743298</v>
      </c>
      <c r="D82" s="2">
        <v>0.46482838149504802</v>
      </c>
      <c r="E82" s="2">
        <v>0.69824007549230704</v>
      </c>
      <c r="F82" s="2">
        <v>3.0082140339371302</v>
      </c>
      <c r="G82" s="5">
        <v>21.100732600732599</v>
      </c>
      <c r="H82" s="5">
        <v>6.0595032886232696</v>
      </c>
      <c r="I82">
        <v>23</v>
      </c>
      <c r="J82" s="2">
        <v>0.753798555870408</v>
      </c>
      <c r="K82" s="2">
        <v>0.44785014899957398</v>
      </c>
      <c r="L82" s="2">
        <v>0.69296764933431898</v>
      </c>
      <c r="M82" s="2">
        <v>2.79031372880414</v>
      </c>
      <c r="N82" s="5">
        <v>20.183908045976999</v>
      </c>
      <c r="O82" s="5">
        <v>6.0330298041267598</v>
      </c>
      <c r="P82" s="5">
        <v>21</v>
      </c>
      <c r="Q82" s="2">
        <v>0.72536027807562398</v>
      </c>
      <c r="R82" s="2">
        <v>7.7622114934226098E-3</v>
      </c>
      <c r="S82" s="2">
        <v>0.86940075122012395</v>
      </c>
      <c r="T82" s="2">
        <v>3.1874657207746702</v>
      </c>
      <c r="U82" s="5">
        <v>16.334415584415598</v>
      </c>
      <c r="V82" s="5">
        <v>5.5094835318537001</v>
      </c>
      <c r="W82">
        <v>12</v>
      </c>
      <c r="X82" s="2">
        <v>0.71429793792249296</v>
      </c>
      <c r="Y82" s="2">
        <v>7.7230603386292604E-3</v>
      </c>
      <c r="Z82" s="2">
        <v>0.865257283449401</v>
      </c>
      <c r="AA82" s="2">
        <v>3.01387239113064</v>
      </c>
      <c r="AB82" s="5">
        <v>16.1653846153846</v>
      </c>
      <c r="AC82" s="5">
        <v>5.4816947189915703</v>
      </c>
      <c r="AD82" s="5">
        <v>12</v>
      </c>
      <c r="AE82" s="2">
        <f>AVERAGE(E82, S82)</f>
        <v>0.78382041335621544</v>
      </c>
      <c r="AF82" s="2">
        <f>AVERAGE(L82, Z82)</f>
        <v>0.77911246639186005</v>
      </c>
      <c r="AG82" s="2">
        <f>AVERAGE(F82,T82)</f>
        <v>3.0978398773559004</v>
      </c>
      <c r="AH82" s="2">
        <f>AVERAGE(M82,AA82)</f>
        <v>2.90209305996739</v>
      </c>
    </row>
    <row r="83" spans="1:34" x14ac:dyDescent="0.25">
      <c r="A83" t="s">
        <v>23</v>
      </c>
      <c r="B83" t="s">
        <v>29</v>
      </c>
      <c r="C83" s="2">
        <v>0.70792163679119002</v>
      </c>
      <c r="D83" s="2">
        <v>0.48765432098765299</v>
      </c>
      <c r="E83" s="2">
        <v>0.62854483299199604</v>
      </c>
      <c r="F83" s="2">
        <v>2.1653981330681402</v>
      </c>
      <c r="G83" s="5">
        <v>22.3333333333333</v>
      </c>
      <c r="H83" s="5">
        <v>9.0751726588647692</v>
      </c>
      <c r="I83">
        <v>34.5</v>
      </c>
      <c r="J83" s="2">
        <v>0.47854083006131598</v>
      </c>
      <c r="K83" s="2">
        <v>0.38238536155202801</v>
      </c>
      <c r="L83" s="2">
        <v>0.53250768190449005</v>
      </c>
      <c r="M83" s="2">
        <v>0.99867031205986401</v>
      </c>
      <c r="N83" s="5">
        <v>16.648809523809501</v>
      </c>
      <c r="O83" s="5">
        <v>5.9476208306434302</v>
      </c>
      <c r="P83" s="5">
        <v>14</v>
      </c>
      <c r="Q83" s="2">
        <v>0.70562422980808004</v>
      </c>
      <c r="R83" s="2">
        <v>1.12737609740287E-2</v>
      </c>
      <c r="S83" s="2">
        <v>0.77101478952035996</v>
      </c>
      <c r="T83" s="2">
        <v>2.6338386779060299</v>
      </c>
      <c r="U83" s="5">
        <v>22.916118421052602</v>
      </c>
      <c r="V83" s="5">
        <v>8.0019206486576504</v>
      </c>
      <c r="W83">
        <v>17.5</v>
      </c>
      <c r="X83" s="2">
        <v>0.48881735299506202</v>
      </c>
      <c r="Y83" s="2">
        <v>7.8007111786282902E-3</v>
      </c>
      <c r="Z83" s="2">
        <v>0.71045252361642197</v>
      </c>
      <c r="AA83" s="2">
        <v>1.39440554715313</v>
      </c>
      <c r="AB83" s="5">
        <v>16.9621212121212</v>
      </c>
      <c r="AC83" s="5">
        <v>5.5368099428645401</v>
      </c>
      <c r="AD83" s="5">
        <v>11</v>
      </c>
      <c r="AE83" s="2">
        <f>AVERAGE(E83, S83)</f>
        <v>0.69977981125617794</v>
      </c>
      <c r="AF83" s="2">
        <f>AVERAGE(L83, Z83)</f>
        <v>0.62148010276045595</v>
      </c>
      <c r="AG83" s="2">
        <f>AVERAGE(F83,T83)</f>
        <v>2.399618405487085</v>
      </c>
      <c r="AH83" s="2">
        <f>AVERAGE(M83,AA83)</f>
        <v>1.1965379296064971</v>
      </c>
    </row>
    <row r="84" spans="1:34" x14ac:dyDescent="0.25">
      <c r="A84" t="s">
        <v>23</v>
      </c>
      <c r="B84" t="s">
        <v>30</v>
      </c>
      <c r="C84" s="2">
        <v>0.748747664640806</v>
      </c>
      <c r="D84" s="2">
        <v>0.34685516718764797</v>
      </c>
      <c r="E84" s="2">
        <v>0.70242874250704301</v>
      </c>
      <c r="F84" s="2">
        <v>2.8175017580133899</v>
      </c>
      <c r="G84" s="5">
        <v>14.7301790281329</v>
      </c>
      <c r="H84" s="5">
        <v>38.873530574938997</v>
      </c>
      <c r="I84">
        <v>20</v>
      </c>
      <c r="J84" s="2">
        <v>0.74792704466912596</v>
      </c>
      <c r="K84" s="2">
        <v>0.33011831275720099</v>
      </c>
      <c r="L84" s="2">
        <v>0.70724565711338805</v>
      </c>
      <c r="M84" s="2">
        <v>2.8026540424177302</v>
      </c>
      <c r="N84" s="5">
        <v>13.8263888888889</v>
      </c>
      <c r="O84" s="5">
        <v>33.538767699832697</v>
      </c>
      <c r="P84" s="5">
        <v>17</v>
      </c>
      <c r="Q84" s="2">
        <v>0.749351119714458</v>
      </c>
      <c r="R84" s="2">
        <v>1.1979238879922499E-2</v>
      </c>
      <c r="S84" s="2">
        <v>0.84863678878494997</v>
      </c>
      <c r="T84" s="2">
        <v>3.3700872317029198</v>
      </c>
      <c r="U84" s="5">
        <v>13.911538461538401</v>
      </c>
      <c r="V84" s="5">
        <v>8.5026566705893192</v>
      </c>
      <c r="W84">
        <v>12</v>
      </c>
      <c r="X84" s="2">
        <v>0.75794101113713397</v>
      </c>
      <c r="Y84" s="2">
        <v>1.40346219771132E-2</v>
      </c>
      <c r="Z84" s="2">
        <v>0.85055670798079896</v>
      </c>
      <c r="AA84" s="2">
        <v>3.5148387174859201</v>
      </c>
      <c r="AB84" s="5">
        <v>13.9384615384615</v>
      </c>
      <c r="AC84" s="5">
        <v>9.9615320613484908</v>
      </c>
      <c r="AD84" s="5">
        <v>11.5</v>
      </c>
      <c r="AE84" s="2">
        <f>AVERAGE(E84, S84)</f>
        <v>0.77553276564599649</v>
      </c>
      <c r="AF84" s="2">
        <f>AVERAGE(L84, Z84)</f>
        <v>0.77890118254709351</v>
      </c>
      <c r="AG84" s="2">
        <f>AVERAGE(F84,T84)</f>
        <v>3.0937944948581548</v>
      </c>
      <c r="AH84" s="2">
        <f>AVERAGE(M84,AA84)</f>
        <v>3.1587463799518254</v>
      </c>
    </row>
    <row r="85" spans="1:34" x14ac:dyDescent="0.25">
      <c r="A85" t="s">
        <v>23</v>
      </c>
      <c r="B85" t="s">
        <v>31</v>
      </c>
      <c r="C85" s="2">
        <v>0.78049076862280697</v>
      </c>
      <c r="D85" s="2">
        <v>0.328858024691357</v>
      </c>
      <c r="E85" s="2">
        <v>0.73186795388620396</v>
      </c>
      <c r="F85" s="2">
        <v>3.3805820911542401</v>
      </c>
      <c r="G85" s="5">
        <v>13.758333333333301</v>
      </c>
      <c r="H85" s="5">
        <v>107.99605215212399</v>
      </c>
      <c r="I85">
        <v>15.5</v>
      </c>
      <c r="J85" s="2">
        <v>0.77347992911688301</v>
      </c>
      <c r="K85" s="2">
        <v>0.32975958414554801</v>
      </c>
      <c r="L85" s="2">
        <v>0.72652352638159101</v>
      </c>
      <c r="M85" s="2">
        <v>3.2360412673797501</v>
      </c>
      <c r="N85" s="5">
        <v>13.807017543859599</v>
      </c>
      <c r="O85" s="5">
        <v>107.99605215212399</v>
      </c>
      <c r="P85" s="5">
        <v>15.5</v>
      </c>
      <c r="Q85" s="2">
        <v>0.73097464633282805</v>
      </c>
      <c r="R85" s="2">
        <v>8.75482630531913E-2</v>
      </c>
      <c r="S85" s="2">
        <v>0.88660938937751499</v>
      </c>
      <c r="T85" s="2">
        <v>3.3789479584285198</v>
      </c>
      <c r="U85" s="5">
        <v>12.7666666666666</v>
      </c>
      <c r="V85" s="5">
        <v>62.140243658997797</v>
      </c>
      <c r="W85">
        <v>9</v>
      </c>
      <c r="X85" s="2">
        <v>0.71836951054813902</v>
      </c>
      <c r="Y85" s="2">
        <v>8.75482630531913E-2</v>
      </c>
      <c r="Z85" s="2">
        <v>0.881042272441807</v>
      </c>
      <c r="AA85" s="2">
        <v>3.2544497404522201</v>
      </c>
      <c r="AB85" s="5">
        <v>12.5318181818181</v>
      </c>
      <c r="AC85" s="5">
        <v>62.140243658997797</v>
      </c>
      <c r="AD85" s="5">
        <v>9</v>
      </c>
      <c r="AE85" s="2">
        <f>AVERAGE(E85, S85)</f>
        <v>0.80923867163185947</v>
      </c>
      <c r="AF85" s="2">
        <f>AVERAGE(L85, Z85)</f>
        <v>0.803782899411699</v>
      </c>
      <c r="AG85" s="2">
        <f>AVERAGE(F85,T85)</f>
        <v>3.37976502479138</v>
      </c>
      <c r="AH85" s="2">
        <f>AVERAGE(M85,AA85)</f>
        <v>3.2452455039159851</v>
      </c>
    </row>
    <row r="86" spans="1:34" x14ac:dyDescent="0.25">
      <c r="A86" t="s">
        <v>23</v>
      </c>
      <c r="B86" t="s">
        <v>32</v>
      </c>
      <c r="C86" s="2">
        <v>0.78913476024370699</v>
      </c>
      <c r="D86" s="2">
        <v>0.47993081648476099</v>
      </c>
      <c r="E86" s="2">
        <v>0.69997058810648805</v>
      </c>
      <c r="F86" s="2">
        <v>3.2941306939270798</v>
      </c>
      <c r="G86" s="5">
        <v>21.916264090177101</v>
      </c>
      <c r="H86" s="5">
        <v>384.50436557028701</v>
      </c>
      <c r="I86">
        <v>31</v>
      </c>
      <c r="J86" s="2">
        <v>0.75763292778444202</v>
      </c>
      <c r="K86" s="2">
        <v>0.31960631960632002</v>
      </c>
      <c r="L86" s="2">
        <v>0.69352543403335998</v>
      </c>
      <c r="M86" s="2">
        <v>2.8694567252368501</v>
      </c>
      <c r="N86" s="5">
        <v>13.258741258741299</v>
      </c>
      <c r="O86" s="5">
        <v>186.675842274774</v>
      </c>
      <c r="P86" s="5">
        <v>13</v>
      </c>
      <c r="Q86" s="2">
        <v>0.75142030903880297</v>
      </c>
      <c r="R86" s="2">
        <v>0.140056610156266</v>
      </c>
      <c r="S86" s="2">
        <v>0.80583036532475705</v>
      </c>
      <c r="T86" s="2">
        <v>3.2489919936908098</v>
      </c>
      <c r="U86" s="5">
        <v>14.45</v>
      </c>
      <c r="V86" s="5">
        <v>99.409760715365294</v>
      </c>
      <c r="W86">
        <v>11.5</v>
      </c>
      <c r="X86" s="2">
        <v>0.75003669723515698</v>
      </c>
      <c r="Y86" s="2">
        <v>0.11909909235702899</v>
      </c>
      <c r="Z86" s="2">
        <v>0.80324337720844396</v>
      </c>
      <c r="AA86" s="2">
        <v>3.2217548736884498</v>
      </c>
      <c r="AB86" s="5">
        <v>11.955555555555501</v>
      </c>
      <c r="AC86" s="5">
        <v>84.534476876312098</v>
      </c>
      <c r="AD86" s="5">
        <v>8</v>
      </c>
      <c r="AE86" s="2">
        <f>AVERAGE(E86, S86)</f>
        <v>0.75290047671562255</v>
      </c>
      <c r="AF86" s="2">
        <f>AVERAGE(L86, Z86)</f>
        <v>0.74838440562090192</v>
      </c>
      <c r="AG86" s="2">
        <f>AVERAGE(F86,T86)</f>
        <v>3.271561343808945</v>
      </c>
      <c r="AH86" s="2">
        <f>AVERAGE(M86,AA86)</f>
        <v>3.04560579946265</v>
      </c>
    </row>
    <row r="87" spans="1:34" x14ac:dyDescent="0.25">
      <c r="A87" t="s">
        <v>23</v>
      </c>
      <c r="B87" t="s">
        <v>33</v>
      </c>
      <c r="C87" s="2">
        <v>0.50346906853948303</v>
      </c>
      <c r="D87" s="2">
        <v>0.46710336587978302</v>
      </c>
      <c r="E87" s="2">
        <v>0.46194202791205702</v>
      </c>
      <c r="F87" s="2">
        <v>0.93424174488352296</v>
      </c>
      <c r="G87" s="5">
        <v>21.223581757508299</v>
      </c>
      <c r="H87" s="5">
        <v>261.96810814486298</v>
      </c>
      <c r="I87">
        <v>30</v>
      </c>
      <c r="J87" s="2">
        <v>0.29534126839605901</v>
      </c>
      <c r="K87" s="2">
        <v>0.20679012345678999</v>
      </c>
      <c r="L87" s="2">
        <v>0.40768770102534002</v>
      </c>
      <c r="M87" s="2">
        <v>0.582050039885739</v>
      </c>
      <c r="N87" s="5">
        <v>7.1666666666666599</v>
      </c>
      <c r="O87" s="5">
        <v>4.0882889722826903</v>
      </c>
      <c r="P87" s="5">
        <v>5</v>
      </c>
      <c r="Q87" s="2">
        <v>0.42547789766799798</v>
      </c>
      <c r="R87" s="2">
        <v>9.6976128080916907E-2</v>
      </c>
      <c r="S87" s="2">
        <v>0.57359005254876205</v>
      </c>
      <c r="T87" s="2">
        <v>1.0311189069159099</v>
      </c>
      <c r="U87" s="5">
        <v>14.8434065934066</v>
      </c>
      <c r="V87" s="5">
        <v>68.831979275169502</v>
      </c>
      <c r="W87">
        <v>12</v>
      </c>
      <c r="X87" s="2">
        <v>0.30043791235218897</v>
      </c>
      <c r="Y87" s="2">
        <v>5.2875220600256999E-3</v>
      </c>
      <c r="Z87" s="2">
        <v>0.51107859600008498</v>
      </c>
      <c r="AA87" s="2">
        <v>0.73401883237330801</v>
      </c>
      <c r="AB87" s="5">
        <v>7.3833333333333302</v>
      </c>
      <c r="AC87" s="5">
        <v>3.7529917522486498</v>
      </c>
      <c r="AD87" s="5">
        <v>5</v>
      </c>
      <c r="AE87" s="2">
        <f>AVERAGE(E87, S87)</f>
        <v>0.51776604023040951</v>
      </c>
      <c r="AF87" s="2">
        <f>AVERAGE(L87, Z87)</f>
        <v>0.4593831485127125</v>
      </c>
      <c r="AG87" s="2">
        <f>AVERAGE(F87,T87)</f>
        <v>0.98268032589971643</v>
      </c>
      <c r="AH87" s="2">
        <f>AVERAGE(M87,AA87)</f>
        <v>0.6580344361295235</v>
      </c>
    </row>
    <row r="88" spans="1:34" x14ac:dyDescent="0.25">
      <c r="A88" t="s">
        <v>20</v>
      </c>
      <c r="B88" t="s">
        <v>11</v>
      </c>
      <c r="C88" s="2">
        <v>0.788236840889177</v>
      </c>
      <c r="D88" s="2">
        <v>0.48051373954599702</v>
      </c>
      <c r="E88" s="2">
        <v>0.70225032924999098</v>
      </c>
      <c r="F88" s="2">
        <v>3.3121558235180002</v>
      </c>
      <c r="G88" s="5">
        <v>21.947741935483801</v>
      </c>
      <c r="H88" s="5">
        <v>336.62624348947099</v>
      </c>
      <c r="I88">
        <v>29</v>
      </c>
      <c r="J88" s="2">
        <v>0.77668620064975502</v>
      </c>
      <c r="K88" s="2">
        <v>0.466560768980123</v>
      </c>
      <c r="L88" s="2">
        <v>0.69730025149567798</v>
      </c>
      <c r="M88" s="2">
        <v>3.1375479780648101</v>
      </c>
      <c r="N88" s="5">
        <v>21.194281524926598</v>
      </c>
      <c r="O88" s="5">
        <v>308.80294420594498</v>
      </c>
      <c r="P88" s="5">
        <v>26</v>
      </c>
      <c r="Q88" s="2">
        <v>0.73618554899662303</v>
      </c>
      <c r="R88" s="2">
        <v>9.9714259058957894E-2</v>
      </c>
      <c r="S88" s="2">
        <v>0.858677701157184</v>
      </c>
      <c r="T88" s="2">
        <v>3.2567239462044699</v>
      </c>
      <c r="U88" s="5">
        <v>17.1111111111111</v>
      </c>
      <c r="V88" s="5">
        <v>70.775457309020894</v>
      </c>
      <c r="W88">
        <v>12.5</v>
      </c>
      <c r="X88" s="2">
        <v>0.72791333184888896</v>
      </c>
      <c r="Y88" s="2">
        <v>9.9714259058957894E-2</v>
      </c>
      <c r="Z88" s="2">
        <v>0.85272546561620599</v>
      </c>
      <c r="AA88" s="2">
        <v>3.1145695812458398</v>
      </c>
      <c r="AB88" s="5">
        <v>17.366161616161602</v>
      </c>
      <c r="AC88" s="5">
        <v>70.775457309020894</v>
      </c>
      <c r="AD88" s="5">
        <v>12</v>
      </c>
      <c r="AE88" s="2">
        <f>AVERAGE(E88, S88)</f>
        <v>0.78046401520358755</v>
      </c>
      <c r="AF88" s="2">
        <f>AVERAGE(L88, Z88)</f>
        <v>0.77501285855594193</v>
      </c>
      <c r="AG88" s="2">
        <f>AVERAGE(F88,T88)</f>
        <v>3.2844398848612348</v>
      </c>
      <c r="AH88" s="2">
        <f>AVERAGE(M88,AA88)</f>
        <v>3.1260587796553247</v>
      </c>
    </row>
    <row r="89" spans="1:34" x14ac:dyDescent="0.25">
      <c r="A89" t="s">
        <v>20</v>
      </c>
      <c r="B89" t="s">
        <v>29</v>
      </c>
      <c r="C89" s="2">
        <v>0.71166091409232002</v>
      </c>
      <c r="D89" s="2">
        <v>0.484429742242242</v>
      </c>
      <c r="E89" s="2">
        <v>0.635409734621041</v>
      </c>
      <c r="F89" s="2">
        <v>2.2141400274943099</v>
      </c>
      <c r="G89" s="5">
        <v>22.159206081081098</v>
      </c>
      <c r="H89" s="5">
        <v>154.497786216013</v>
      </c>
      <c r="I89">
        <v>32</v>
      </c>
      <c r="J89" s="2">
        <v>0.56292072571212903</v>
      </c>
      <c r="K89" s="2">
        <v>0.40626780626780601</v>
      </c>
      <c r="L89" s="2">
        <v>0.58019119525637097</v>
      </c>
      <c r="M89" s="2">
        <v>1.3400481618178901</v>
      </c>
      <c r="N89" s="5">
        <v>17.9384615384615</v>
      </c>
      <c r="O89" s="5">
        <v>85.714440033852995</v>
      </c>
      <c r="P89" s="5">
        <v>13.5</v>
      </c>
      <c r="Q89" s="2">
        <v>0.71024772540410597</v>
      </c>
      <c r="R89" s="2">
        <v>7.2547698693861698E-2</v>
      </c>
      <c r="S89" s="2">
        <v>0.77908081850739697</v>
      </c>
      <c r="T89" s="2">
        <v>2.6891283402905799</v>
      </c>
      <c r="U89" s="5">
        <v>22.4673913043478</v>
      </c>
      <c r="V89" s="5">
        <v>51.493102393100997</v>
      </c>
      <c r="W89">
        <v>18.5</v>
      </c>
      <c r="X89" s="2">
        <v>0.54426828163974095</v>
      </c>
      <c r="Y89" s="2">
        <v>6.03865898496629E-2</v>
      </c>
      <c r="Z89" s="2">
        <v>0.747115514882844</v>
      </c>
      <c r="AA89" s="2">
        <v>1.6389123936569701</v>
      </c>
      <c r="AB89" s="5">
        <v>17.383838383838299</v>
      </c>
      <c r="AC89" s="5">
        <v>42.861357565873803</v>
      </c>
      <c r="AD89" s="5">
        <v>12</v>
      </c>
      <c r="AE89" s="2">
        <f>AVERAGE(E89, S89)</f>
        <v>0.70724527656421898</v>
      </c>
      <c r="AF89" s="2">
        <f>AVERAGE(L89, Z89)</f>
        <v>0.66365335506960754</v>
      </c>
      <c r="AG89" s="2">
        <f>AVERAGE(F89,T89)</f>
        <v>2.4516341838924447</v>
      </c>
      <c r="AH89" s="2">
        <f>AVERAGE(M89,AA89)</f>
        <v>1.4894802777374301</v>
      </c>
    </row>
    <row r="90" spans="1:34" x14ac:dyDescent="0.25">
      <c r="A90" t="s">
        <v>20</v>
      </c>
      <c r="B90" t="s">
        <v>30</v>
      </c>
      <c r="C90" s="2">
        <v>0.77923629975870501</v>
      </c>
      <c r="D90" s="2">
        <v>0.42755228288633401</v>
      </c>
      <c r="E90" s="2">
        <v>0.70786593118500096</v>
      </c>
      <c r="F90" s="2">
        <v>3.1935172869707902</v>
      </c>
      <c r="G90" s="5">
        <v>19.087823275862</v>
      </c>
      <c r="H90" s="5">
        <v>320.04097319074998</v>
      </c>
      <c r="I90">
        <v>27</v>
      </c>
      <c r="J90" s="2">
        <v>0.77829462308039199</v>
      </c>
      <c r="K90" s="2">
        <v>0.39785137701804302</v>
      </c>
      <c r="L90" s="2">
        <v>0.71196262615318595</v>
      </c>
      <c r="M90" s="2">
        <v>3.2054787163802101</v>
      </c>
      <c r="N90" s="5">
        <v>17.483974358974301</v>
      </c>
      <c r="O90" s="5">
        <v>270.89785561547899</v>
      </c>
      <c r="P90" s="5">
        <v>24</v>
      </c>
      <c r="Q90" s="2">
        <v>0.75196484731492397</v>
      </c>
      <c r="R90" s="2">
        <v>9.3762968137305697E-2</v>
      </c>
      <c r="S90" s="2">
        <v>0.845343576093743</v>
      </c>
      <c r="T90" s="2">
        <v>3.4040534933820901</v>
      </c>
      <c r="U90" s="5">
        <v>13.919871794871799</v>
      </c>
      <c r="V90" s="5">
        <v>66.551333893432798</v>
      </c>
      <c r="W90">
        <v>12</v>
      </c>
      <c r="X90" s="2">
        <v>0.76098430767224401</v>
      </c>
      <c r="Y90" s="2">
        <v>9.1421285274779704E-2</v>
      </c>
      <c r="Z90" s="2">
        <v>0.84897735961767395</v>
      </c>
      <c r="AA90" s="2">
        <v>3.5473234779628302</v>
      </c>
      <c r="AB90" s="5">
        <v>14</v>
      </c>
      <c r="AC90" s="5">
        <v>64.889247878533098</v>
      </c>
      <c r="AD90" s="5">
        <v>12</v>
      </c>
      <c r="AE90" s="2">
        <f>AVERAGE(E90, S90)</f>
        <v>0.77660475363937198</v>
      </c>
      <c r="AF90" s="2">
        <f>AVERAGE(L90, Z90)</f>
        <v>0.78046999288542995</v>
      </c>
      <c r="AG90" s="2">
        <f>AVERAGE(F90,T90)</f>
        <v>3.2987853901764401</v>
      </c>
      <c r="AH90" s="2">
        <f>AVERAGE(M90,AA90)</f>
        <v>3.3764010971715201</v>
      </c>
    </row>
    <row r="91" spans="1:34" x14ac:dyDescent="0.25">
      <c r="A91" s="8" t="s">
        <v>20</v>
      </c>
      <c r="B91" s="8" t="s">
        <v>31</v>
      </c>
      <c r="C91" s="9">
        <v>0.81567052811572105</v>
      </c>
      <c r="D91" s="9">
        <v>0.38213125406107801</v>
      </c>
      <c r="E91" s="9">
        <v>0.77558824428267703</v>
      </c>
      <c r="F91" s="9">
        <v>4.1870683548911698</v>
      </c>
      <c r="G91" s="11">
        <v>16.635087719298198</v>
      </c>
      <c r="H91" s="11">
        <v>240.242887360201</v>
      </c>
      <c r="I91" s="8">
        <v>17.5</v>
      </c>
      <c r="J91" s="9">
        <v>0.79835043363928204</v>
      </c>
      <c r="K91" s="9">
        <v>0.35477582846003902</v>
      </c>
      <c r="L91" s="9">
        <v>0.77299489187281101</v>
      </c>
      <c r="M91" s="9">
        <v>3.7176274700412102</v>
      </c>
      <c r="N91" s="11">
        <v>15.157894736842</v>
      </c>
      <c r="O91" s="11">
        <v>194.85016327394899</v>
      </c>
      <c r="P91" s="11">
        <v>16</v>
      </c>
      <c r="Q91" s="9">
        <v>0.77616457882702194</v>
      </c>
      <c r="R91" s="9">
        <v>9.7036190566973601E-2</v>
      </c>
      <c r="S91" s="9">
        <v>0.95130553886995395</v>
      </c>
      <c r="T91" s="9">
        <v>4.2158683182246097</v>
      </c>
      <c r="U91" s="11">
        <v>13.5833333333333</v>
      </c>
      <c r="V91" s="11">
        <v>68.874610589465902</v>
      </c>
      <c r="W91" s="8">
        <v>12</v>
      </c>
      <c r="X91" s="9">
        <v>0.76538397125846702</v>
      </c>
      <c r="Y91" s="9">
        <v>9.7818007321331002E-2</v>
      </c>
      <c r="Z91" s="9">
        <v>0.94972649262768405</v>
      </c>
      <c r="AA91" s="9">
        <v>4.0148391238343004</v>
      </c>
      <c r="AB91" s="11">
        <v>13.25</v>
      </c>
      <c r="AC91" s="11">
        <v>69.429530606359194</v>
      </c>
      <c r="AD91" s="11">
        <v>11</v>
      </c>
      <c r="AE91" s="9">
        <f>AVERAGE(E91, S91)</f>
        <v>0.86344689157631549</v>
      </c>
      <c r="AF91" s="9">
        <f>AVERAGE(L91, Z91)</f>
        <v>0.86136069225024747</v>
      </c>
      <c r="AG91" s="9">
        <f>AVERAGE(F91,T91)</f>
        <v>4.2014683365578893</v>
      </c>
      <c r="AH91" s="9">
        <f>AVERAGE(M91,AA91)</f>
        <v>3.8662332969377555</v>
      </c>
    </row>
    <row r="92" spans="1:34" x14ac:dyDescent="0.25">
      <c r="A92" t="s">
        <v>20</v>
      </c>
      <c r="B92" t="s">
        <v>32</v>
      </c>
      <c r="C92" s="2">
        <v>0.799437800801161</v>
      </c>
      <c r="D92" s="2">
        <v>0.48336685101391003</v>
      </c>
      <c r="E92" s="2">
        <v>0.71024247849922995</v>
      </c>
      <c r="F92" s="2">
        <v>3.5609396193711</v>
      </c>
      <c r="G92" s="5">
        <v>22.101809954751101</v>
      </c>
      <c r="H92" s="5">
        <v>400.31510965908302</v>
      </c>
      <c r="I92">
        <v>32</v>
      </c>
      <c r="J92" s="2">
        <v>0.77650756435505996</v>
      </c>
      <c r="K92" s="2">
        <v>0.34645061728394999</v>
      </c>
      <c r="L92" s="2">
        <v>0.70486575624234804</v>
      </c>
      <c r="M92" s="2">
        <v>3.1648485934398498</v>
      </c>
      <c r="N92" s="5">
        <v>14.7083333333333</v>
      </c>
      <c r="O92" s="5">
        <v>256.08180768185099</v>
      </c>
      <c r="P92" s="5">
        <v>17</v>
      </c>
      <c r="Q92" s="2">
        <v>0.76584193235474796</v>
      </c>
      <c r="R92" s="2">
        <v>0.12140542652802</v>
      </c>
      <c r="S92" s="2">
        <v>0.81649512024905602</v>
      </c>
      <c r="T92" s="2">
        <v>3.4861247249246001</v>
      </c>
      <c r="U92" s="5">
        <v>15.244318181818199</v>
      </c>
      <c r="V92" s="5">
        <v>86.171473001036901</v>
      </c>
      <c r="W92">
        <v>12.5</v>
      </c>
      <c r="X92" s="2">
        <v>0.76659602033721996</v>
      </c>
      <c r="Y92" s="2">
        <v>0.111085773172401</v>
      </c>
      <c r="Z92" s="2">
        <v>0.81324569438173899</v>
      </c>
      <c r="AA92" s="2">
        <v>3.49296285244528</v>
      </c>
      <c r="AB92" s="5">
        <v>13.2071428571428</v>
      </c>
      <c r="AC92" s="5">
        <v>78.8467614461659</v>
      </c>
      <c r="AD92" s="5">
        <v>10</v>
      </c>
      <c r="AE92" s="2">
        <f>AVERAGE(E92, S92)</f>
        <v>0.76336879937414293</v>
      </c>
      <c r="AF92" s="2">
        <f>AVERAGE(L92, Z92)</f>
        <v>0.75905572531204357</v>
      </c>
      <c r="AG92" s="2">
        <f>AVERAGE(F92,T92)</f>
        <v>3.5235321721478501</v>
      </c>
      <c r="AH92" s="2">
        <f>AVERAGE(M92,AA92)</f>
        <v>3.3289057229425651</v>
      </c>
    </row>
    <row r="93" spans="1:34" x14ac:dyDescent="0.25">
      <c r="A93" s="3" t="s">
        <v>20</v>
      </c>
      <c r="B93" s="3" t="s">
        <v>33</v>
      </c>
      <c r="C93" s="4">
        <v>0.67174567847709699</v>
      </c>
      <c r="D93" s="4">
        <v>0.471981721981722</v>
      </c>
      <c r="E93" s="4">
        <v>0.63737188190224103</v>
      </c>
      <c r="F93" s="4">
        <v>1.9528539263140401</v>
      </c>
      <c r="G93" s="7">
        <v>21.4870129870129</v>
      </c>
      <c r="H93" s="7">
        <v>332.96145371239498</v>
      </c>
      <c r="I93" s="3">
        <v>30</v>
      </c>
      <c r="J93" s="4">
        <v>0.52353872314599004</v>
      </c>
      <c r="K93" s="4">
        <v>0.30709876543209902</v>
      </c>
      <c r="L93" s="4">
        <v>0.644544450461216</v>
      </c>
      <c r="M93" s="4">
        <v>1.36592647587093</v>
      </c>
      <c r="N93" s="7">
        <v>12.5833333333333</v>
      </c>
      <c r="O93" s="7">
        <v>87.178019116482005</v>
      </c>
      <c r="P93" s="7">
        <v>9</v>
      </c>
      <c r="Q93" s="4">
        <v>0.58580602390308201</v>
      </c>
      <c r="R93" s="4">
        <v>0.108448107146961</v>
      </c>
      <c r="S93" s="4">
        <v>0.83197521609852698</v>
      </c>
      <c r="T93" s="4">
        <v>2.01200659781823</v>
      </c>
      <c r="U93" s="7">
        <v>16.774999999999999</v>
      </c>
      <c r="V93" s="7">
        <v>76.974591698923106</v>
      </c>
      <c r="W93" s="3">
        <v>13</v>
      </c>
      <c r="X93" s="4">
        <v>0.50885237763566504</v>
      </c>
      <c r="Y93" s="4">
        <v>8.9603611959740995E-2</v>
      </c>
      <c r="Z93" s="4">
        <v>0.83908811840939601</v>
      </c>
      <c r="AA93" s="4">
        <v>1.7586654552016801</v>
      </c>
      <c r="AB93" s="7">
        <v>12.1</v>
      </c>
      <c r="AC93" s="7">
        <v>63.599094781831099</v>
      </c>
      <c r="AD93" s="7">
        <v>7</v>
      </c>
      <c r="AE93" s="4">
        <f>AVERAGE(E93, S93)</f>
        <v>0.73467354900038395</v>
      </c>
      <c r="AF93" s="4">
        <f>AVERAGE(L93, Z93)</f>
        <v>0.74181628443530601</v>
      </c>
      <c r="AG93" s="4">
        <f>AVERAGE(F93,T93)</f>
        <v>1.9824302620661349</v>
      </c>
      <c r="AH93" s="4">
        <f>AVERAGE(M93,AA93)</f>
        <v>1.5622959655363049</v>
      </c>
    </row>
    <row r="94" spans="1:34" x14ac:dyDescent="0.25">
      <c r="A94" s="8" t="s">
        <v>26</v>
      </c>
      <c r="B94" s="8" t="s">
        <v>11</v>
      </c>
      <c r="C94" s="9">
        <v>0.76848974458855501</v>
      </c>
      <c r="D94" s="9">
        <v>0.690917107583773</v>
      </c>
      <c r="E94" s="9">
        <v>0.56192389529877895</v>
      </c>
      <c r="F94" s="9">
        <v>2.37930627010428</v>
      </c>
      <c r="G94" s="11">
        <v>33.309523809523697</v>
      </c>
      <c r="H94" s="11">
        <v>648.94756545249095</v>
      </c>
      <c r="I94" s="8">
        <v>9</v>
      </c>
      <c r="J94" s="9">
        <v>0.765311661062686</v>
      </c>
      <c r="K94" s="9">
        <v>0.67792022792022699</v>
      </c>
      <c r="L94" s="9">
        <v>0.558771050314815</v>
      </c>
      <c r="M94" s="9">
        <v>2.3402672039032399</v>
      </c>
      <c r="N94" s="11">
        <v>32.607692307692297</v>
      </c>
      <c r="O94" s="11">
        <v>648.51054481198298</v>
      </c>
      <c r="P94" s="11">
        <v>9</v>
      </c>
      <c r="Q94" s="9">
        <v>0.73801018466314094</v>
      </c>
      <c r="R94" s="9">
        <v>0.529296875</v>
      </c>
      <c r="S94" s="9">
        <v>0.55923725599862895</v>
      </c>
      <c r="T94" s="9">
        <v>1.8274515876775601</v>
      </c>
      <c r="U94" s="11">
        <v>29.5</v>
      </c>
      <c r="V94" s="11">
        <v>375.68577186349</v>
      </c>
      <c r="W94" s="8">
        <v>2</v>
      </c>
      <c r="X94" s="9">
        <v>0.73556033908043505</v>
      </c>
      <c r="Y94" s="9">
        <v>0.529296875</v>
      </c>
      <c r="Z94" s="9">
        <v>0.56056632323355204</v>
      </c>
      <c r="AA94" s="9">
        <v>1.8402778908875399</v>
      </c>
      <c r="AB94" s="11">
        <v>29.25</v>
      </c>
      <c r="AC94" s="11">
        <v>375.68577186349</v>
      </c>
      <c r="AD94" s="11">
        <v>2</v>
      </c>
      <c r="AE94" s="9">
        <f>AVERAGE(E94, S94)</f>
        <v>0.56058057564870389</v>
      </c>
      <c r="AF94" s="9">
        <f>AVERAGE(L94, Z94)</f>
        <v>0.55966868677418358</v>
      </c>
      <c r="AG94" s="9">
        <f>AVERAGE(F94,T94)</f>
        <v>2.1033789288909199</v>
      </c>
      <c r="AH94" s="9">
        <f>AVERAGE(M94,AA94)</f>
        <v>2.09027254739539</v>
      </c>
    </row>
    <row r="95" spans="1:34" x14ac:dyDescent="0.25">
      <c r="A95" s="8" t="s">
        <v>26</v>
      </c>
      <c r="B95" s="8" t="s">
        <v>29</v>
      </c>
      <c r="C95" s="9">
        <v>0.71346173230560905</v>
      </c>
      <c r="D95" s="9">
        <v>0.686342592592592</v>
      </c>
      <c r="E95" s="9">
        <v>0.53956216316407402</v>
      </c>
      <c r="F95" s="9">
        <v>1.86870198823638</v>
      </c>
      <c r="G95" s="11">
        <v>33.0625</v>
      </c>
      <c r="H95" s="11">
        <v>573.97705110919003</v>
      </c>
      <c r="I95" s="8">
        <v>9</v>
      </c>
      <c r="J95" s="9">
        <v>0.55207671587463703</v>
      </c>
      <c r="K95" s="9">
        <v>0.64219576719576699</v>
      </c>
      <c r="L95" s="9">
        <v>0.38328044009560802</v>
      </c>
      <c r="M95" s="9">
        <v>0.854125914002278</v>
      </c>
      <c r="N95" s="11">
        <v>30.678571428571399</v>
      </c>
      <c r="O95" s="11">
        <v>560.86314912396097</v>
      </c>
      <c r="P95" s="11">
        <v>7</v>
      </c>
      <c r="Q95" s="9">
        <v>0.69723502252453795</v>
      </c>
      <c r="R95" s="9">
        <v>0.356594097586868</v>
      </c>
      <c r="S95" s="9">
        <v>0.64060265970122998</v>
      </c>
      <c r="T95" s="9">
        <v>2.0100639483381202</v>
      </c>
      <c r="U95" s="11">
        <v>28</v>
      </c>
      <c r="V95" s="11">
        <v>253.104325986975</v>
      </c>
      <c r="W95" s="8">
        <v>3</v>
      </c>
      <c r="X95" s="9">
        <v>0.51566242595423195</v>
      </c>
      <c r="Y95" s="9">
        <v>0.37697958636172901</v>
      </c>
      <c r="Z95" s="9">
        <v>0.43846426819006401</v>
      </c>
      <c r="AA95" s="9">
        <v>0.79822146690058904</v>
      </c>
      <c r="AB95" s="11">
        <v>27.5</v>
      </c>
      <c r="AC95" s="11">
        <v>267.573593513253</v>
      </c>
      <c r="AD95" s="11">
        <v>3</v>
      </c>
      <c r="AE95" s="9">
        <f>AVERAGE(E95, S95)</f>
        <v>0.59008241143265194</v>
      </c>
      <c r="AF95" s="9">
        <f>AVERAGE(L95, Z95)</f>
        <v>0.41087235414283602</v>
      </c>
      <c r="AG95" s="9">
        <f>AVERAGE(F95,T95)</f>
        <v>1.9393829682872501</v>
      </c>
      <c r="AH95" s="9">
        <f>AVERAGE(M95,AA95)</f>
        <v>0.82617369045143352</v>
      </c>
    </row>
    <row r="96" spans="1:34" x14ac:dyDescent="0.25">
      <c r="A96" s="8" t="s">
        <v>26</v>
      </c>
      <c r="B96" s="8" t="s">
        <v>30</v>
      </c>
      <c r="C96" s="9">
        <v>0.80006429603983698</v>
      </c>
      <c r="D96" s="9">
        <v>0.68402777777777701</v>
      </c>
      <c r="E96" s="9">
        <v>0.59858212293161395</v>
      </c>
      <c r="F96" s="9">
        <v>2.9384703621299799</v>
      </c>
      <c r="G96" s="11">
        <v>32.9375</v>
      </c>
      <c r="H96" s="11">
        <v>592.71293457754302</v>
      </c>
      <c r="I96" s="8">
        <v>9</v>
      </c>
      <c r="J96" s="9">
        <v>0.80493096158173505</v>
      </c>
      <c r="K96" s="9">
        <v>0.67355967078189305</v>
      </c>
      <c r="L96" s="9">
        <v>0.608527700003196</v>
      </c>
      <c r="M96" s="9">
        <v>3.01970579636553</v>
      </c>
      <c r="N96" s="11">
        <v>32.372222222222199</v>
      </c>
      <c r="O96" s="11">
        <v>591.97633390768101</v>
      </c>
      <c r="P96" s="11">
        <v>8</v>
      </c>
      <c r="Q96" s="9">
        <v>0.75217181572530001</v>
      </c>
      <c r="R96" s="9">
        <v>0.50179841850933704</v>
      </c>
      <c r="S96" s="9">
        <v>0.67998144330292498</v>
      </c>
      <c r="T96" s="9">
        <v>2.62422102153662</v>
      </c>
      <c r="U96" s="11">
        <v>27.3333333333333</v>
      </c>
      <c r="V96" s="11">
        <v>356.16784281516698</v>
      </c>
      <c r="W96" s="8">
        <v>2</v>
      </c>
      <c r="X96" s="9">
        <v>0.75948729975260898</v>
      </c>
      <c r="Y96" s="9">
        <v>0.50190766142363696</v>
      </c>
      <c r="Z96" s="9">
        <v>0.70153256075449999</v>
      </c>
      <c r="AA96" s="9">
        <v>2.7713189654087</v>
      </c>
      <c r="AB96" s="11">
        <v>28</v>
      </c>
      <c r="AC96" s="11">
        <v>356.245381547242</v>
      </c>
      <c r="AD96" s="11">
        <v>2</v>
      </c>
      <c r="AE96" s="9">
        <f>AVERAGE(E96, S96)</f>
        <v>0.63928178311726946</v>
      </c>
      <c r="AF96" s="9">
        <f>AVERAGE(L96, Z96)</f>
        <v>0.65503013037884794</v>
      </c>
      <c r="AG96" s="9">
        <f>AVERAGE(F96,T96)</f>
        <v>2.7813456918332999</v>
      </c>
      <c r="AH96" s="9">
        <f>AVERAGE(M96,AA96)</f>
        <v>2.8955123808871148</v>
      </c>
    </row>
    <row r="97" spans="1:34" x14ac:dyDescent="0.25">
      <c r="A97" s="8" t="s">
        <v>26</v>
      </c>
      <c r="B97" s="8" t="s">
        <v>31</v>
      </c>
      <c r="C97" s="9">
        <v>0.84389177548693295</v>
      </c>
      <c r="D97" s="9">
        <v>0.62757201646090499</v>
      </c>
      <c r="E97" s="9">
        <v>0.64687437687988603</v>
      </c>
      <c r="F97" s="9">
        <v>4.0970058900982496</v>
      </c>
      <c r="G97" s="11">
        <v>29.8888888888889</v>
      </c>
      <c r="H97" s="11">
        <v>558.29892206916998</v>
      </c>
      <c r="I97" s="8">
        <v>8</v>
      </c>
      <c r="J97" s="9">
        <v>0.83885146009118705</v>
      </c>
      <c r="K97" s="9">
        <v>0.63065843621399098</v>
      </c>
      <c r="L97" s="9">
        <v>0.64093491489836596</v>
      </c>
      <c r="M97" s="9">
        <v>3.9404462270434402</v>
      </c>
      <c r="N97" s="11">
        <v>30.0555555555555</v>
      </c>
      <c r="O97" s="11">
        <v>545.73571705895904</v>
      </c>
      <c r="P97" s="11">
        <v>8</v>
      </c>
      <c r="Q97" s="9">
        <v>0.75980155875002497</v>
      </c>
      <c r="R97" s="9">
        <v>0.34020074734046801</v>
      </c>
      <c r="S97" s="9">
        <v>0.67139716992822596</v>
      </c>
      <c r="T97" s="9">
        <v>2.71604130236208</v>
      </c>
      <c r="U97" s="11">
        <v>23.5416666666666</v>
      </c>
      <c r="V97" s="11">
        <v>241.46860937567399</v>
      </c>
      <c r="W97" s="8">
        <v>3</v>
      </c>
      <c r="X97" s="9">
        <v>0.75033343911845196</v>
      </c>
      <c r="Y97" s="9">
        <v>0.34020074734046801</v>
      </c>
      <c r="Z97" s="9">
        <v>0.65793800606860198</v>
      </c>
      <c r="AA97" s="9">
        <v>2.58939644811033</v>
      </c>
      <c r="AB97" s="11">
        <v>23.1666666666666</v>
      </c>
      <c r="AC97" s="11">
        <v>241.46860937567399</v>
      </c>
      <c r="AD97" s="11">
        <v>3</v>
      </c>
      <c r="AE97" s="9">
        <f>AVERAGE(E97, S97)</f>
        <v>0.65913577340405594</v>
      </c>
      <c r="AF97" s="9">
        <f>AVERAGE(L97, Z97)</f>
        <v>0.64943646048348391</v>
      </c>
      <c r="AG97" s="9">
        <f>AVERAGE(F97,T97)</f>
        <v>3.4065235962301648</v>
      </c>
      <c r="AH97" s="9">
        <f>AVERAGE(M97,AA97)</f>
        <v>3.2649213375768849</v>
      </c>
    </row>
    <row r="98" spans="1:34" x14ac:dyDescent="0.25">
      <c r="A98" s="8" t="s">
        <v>26</v>
      </c>
      <c r="B98" s="8" t="s">
        <v>32</v>
      </c>
      <c r="C98" s="9">
        <v>0.81115333482169605</v>
      </c>
      <c r="D98" s="9">
        <v>0.67695473251028804</v>
      </c>
      <c r="E98" s="9">
        <v>0.60101392251081598</v>
      </c>
      <c r="F98" s="9">
        <v>3.0981220005882402</v>
      </c>
      <c r="G98" s="11">
        <v>32.5555555555555</v>
      </c>
      <c r="H98" s="11">
        <v>646.38182482405</v>
      </c>
      <c r="I98" s="8">
        <v>9</v>
      </c>
      <c r="J98" s="9">
        <v>0.80041474456823503</v>
      </c>
      <c r="K98" s="9">
        <v>0.63348765432098697</v>
      </c>
      <c r="L98" s="9">
        <v>0.60072804534614699</v>
      </c>
      <c r="M98" s="9">
        <v>2.9687064744232399</v>
      </c>
      <c r="N98" s="11">
        <v>30.2083333333333</v>
      </c>
      <c r="O98" s="11">
        <v>639.33776448705703</v>
      </c>
      <c r="P98" s="11">
        <v>7</v>
      </c>
      <c r="Q98" s="9">
        <v>0.80780337053839602</v>
      </c>
      <c r="R98" s="9">
        <v>0.53881835937762401</v>
      </c>
      <c r="S98" s="9">
        <v>0.69231409105637298</v>
      </c>
      <c r="T98" s="9">
        <v>3.13576056577429</v>
      </c>
      <c r="U98" s="11">
        <v>29.75</v>
      </c>
      <c r="V98" s="11">
        <v>382.44395687581198</v>
      </c>
      <c r="W98" s="8">
        <v>2</v>
      </c>
      <c r="X98" s="9">
        <v>0.79924989881889097</v>
      </c>
      <c r="Y98" s="9">
        <v>0.53881835937762401</v>
      </c>
      <c r="Z98" s="9">
        <v>0.70856982755059394</v>
      </c>
      <c r="AA98" s="9">
        <v>3.3292153807873599</v>
      </c>
      <c r="AB98" s="11">
        <v>30.75</v>
      </c>
      <c r="AC98" s="11">
        <v>382.44395687581198</v>
      </c>
      <c r="AD98" s="11">
        <v>2</v>
      </c>
      <c r="AE98" s="9">
        <f>AVERAGE(E98, S98)</f>
        <v>0.64666400678359448</v>
      </c>
      <c r="AF98" s="9">
        <f>AVERAGE(L98, Z98)</f>
        <v>0.65464893644837052</v>
      </c>
      <c r="AG98" s="9">
        <f>AVERAGE(F98,T98)</f>
        <v>3.1169412831812648</v>
      </c>
      <c r="AH98" s="9">
        <f>AVERAGE(M98,AA98)</f>
        <v>3.1489609276052999</v>
      </c>
    </row>
    <row r="99" spans="1:34" x14ac:dyDescent="0.25">
      <c r="A99" s="8" t="s">
        <v>26</v>
      </c>
      <c r="B99" s="8" t="s">
        <v>33</v>
      </c>
      <c r="C99" s="9">
        <v>0.69155970034813896</v>
      </c>
      <c r="D99" s="9">
        <v>0.68106995884773602</v>
      </c>
      <c r="E99" s="9">
        <v>0.45173752423531599</v>
      </c>
      <c r="F99" s="9">
        <v>1.48219366956942</v>
      </c>
      <c r="G99" s="11">
        <v>32.7777777777778</v>
      </c>
      <c r="H99" s="11">
        <v>600.894174221095</v>
      </c>
      <c r="I99" s="8">
        <v>8</v>
      </c>
      <c r="J99" s="9">
        <v>0.65420610087688102</v>
      </c>
      <c r="K99" s="9">
        <v>0.66269841269841301</v>
      </c>
      <c r="L99" s="9">
        <v>0.44215296371569102</v>
      </c>
      <c r="M99" s="9">
        <v>1.34473554635512</v>
      </c>
      <c r="N99" s="11">
        <v>31.785714285714299</v>
      </c>
      <c r="O99" s="11">
        <v>578.82060359868899</v>
      </c>
      <c r="P99" s="11">
        <v>6</v>
      </c>
      <c r="Q99" s="9">
        <v>0.61077846899189203</v>
      </c>
      <c r="R99" s="9">
        <v>0.50436719039835998</v>
      </c>
      <c r="S99" s="9">
        <v>0.30024494963512899</v>
      </c>
      <c r="T99" s="9">
        <v>0.72214500555405503</v>
      </c>
      <c r="U99" s="11">
        <v>28.5</v>
      </c>
      <c r="V99" s="11">
        <v>357.99111269536201</v>
      </c>
      <c r="W99" s="8">
        <v>2</v>
      </c>
      <c r="X99" s="9">
        <v>0.59094788918164098</v>
      </c>
      <c r="Y99" s="9">
        <v>0.50436719039835998</v>
      </c>
      <c r="Z99" s="9">
        <v>0.317088323740225</v>
      </c>
      <c r="AA99" s="9">
        <v>0.75213143367520696</v>
      </c>
      <c r="AB99" s="11">
        <v>27.75</v>
      </c>
      <c r="AC99" s="11">
        <v>357.99111269536201</v>
      </c>
      <c r="AD99" s="11">
        <v>2</v>
      </c>
      <c r="AE99" s="9">
        <f>AVERAGE(E99, S99)</f>
        <v>0.37599123693522252</v>
      </c>
      <c r="AF99" s="9">
        <f>AVERAGE(L99, Z99)</f>
        <v>0.37962064372795801</v>
      </c>
      <c r="AG99" s="9">
        <f>AVERAGE(F99,T99)</f>
        <v>1.1021693375617376</v>
      </c>
      <c r="AH99" s="9">
        <f>AVERAGE(M99,AA99)</f>
        <v>1.0484334900151635</v>
      </c>
    </row>
    <row r="100" spans="1:34" x14ac:dyDescent="0.25">
      <c r="A100" t="s">
        <v>21</v>
      </c>
      <c r="B100" t="s">
        <v>11</v>
      </c>
      <c r="C100" s="2">
        <v>0.76508704450727305</v>
      </c>
      <c r="D100" s="2">
        <v>0.43921095008051497</v>
      </c>
      <c r="E100" s="2">
        <v>0.70041136923797598</v>
      </c>
      <c r="F100" s="2">
        <v>3.0016147672917102</v>
      </c>
      <c r="G100" s="5">
        <v>19.7173913043478</v>
      </c>
      <c r="H100" s="5">
        <v>6.26164412972253</v>
      </c>
      <c r="I100">
        <v>21.5</v>
      </c>
      <c r="J100" s="2">
        <v>0.75295465897210501</v>
      </c>
      <c r="K100" s="2">
        <v>0.41817480359147002</v>
      </c>
      <c r="L100" s="2">
        <v>0.69575667095749005</v>
      </c>
      <c r="M100" s="2">
        <v>2.8383063757970199</v>
      </c>
      <c r="N100" s="5">
        <v>18.581439393939299</v>
      </c>
      <c r="O100" s="5">
        <v>6.2043309383176997</v>
      </c>
      <c r="P100" s="5">
        <v>20</v>
      </c>
      <c r="Q100" s="2">
        <v>0.74879416597830795</v>
      </c>
      <c r="R100" s="2">
        <v>7.0028139741037604E-3</v>
      </c>
      <c r="S100" s="2">
        <v>0.87400305600213601</v>
      </c>
      <c r="T100" s="2">
        <v>3.4816714412315499</v>
      </c>
      <c r="U100" s="5">
        <v>17.522727272727199</v>
      </c>
      <c r="V100" s="5">
        <v>4.9704763004270696</v>
      </c>
      <c r="W100">
        <v>15</v>
      </c>
      <c r="X100" s="2">
        <v>0.73400206733053597</v>
      </c>
      <c r="Y100" s="2">
        <v>6.8772130137750897E-3</v>
      </c>
      <c r="Z100" s="2">
        <v>0.86824682287681498</v>
      </c>
      <c r="AA100" s="2">
        <v>3.2474343514148898</v>
      </c>
      <c r="AB100" s="5">
        <v>16.285256410256402</v>
      </c>
      <c r="AC100" s="5">
        <v>4.8813269100629704</v>
      </c>
      <c r="AD100" s="5">
        <v>14</v>
      </c>
      <c r="AE100" s="2">
        <f>AVERAGE(E100, S100)</f>
        <v>0.787207212620056</v>
      </c>
      <c r="AF100" s="2">
        <f>AVERAGE(L100, Z100)</f>
        <v>0.78200174691715252</v>
      </c>
      <c r="AG100" s="2">
        <f>AVERAGE(F100,T100)</f>
        <v>3.2416431042616303</v>
      </c>
      <c r="AH100" s="2">
        <f>AVERAGE(M100,AA100)</f>
        <v>3.0428703636059549</v>
      </c>
    </row>
    <row r="101" spans="1:34" x14ac:dyDescent="0.25">
      <c r="A101" t="s">
        <v>21</v>
      </c>
      <c r="B101" t="s">
        <v>29</v>
      </c>
      <c r="C101" s="2">
        <v>0.70388402206616796</v>
      </c>
      <c r="D101" s="2">
        <v>0.47996031746031698</v>
      </c>
      <c r="E101" s="2">
        <v>0.629364656548555</v>
      </c>
      <c r="F101" s="2">
        <v>2.1305583256099099</v>
      </c>
      <c r="G101" s="5">
        <v>21.917857142857098</v>
      </c>
      <c r="H101" s="5">
        <v>7.8131022850849998</v>
      </c>
      <c r="I101">
        <v>28.5</v>
      </c>
      <c r="J101" s="2">
        <v>0.483887669011837</v>
      </c>
      <c r="K101" s="2">
        <v>0.36697530864197497</v>
      </c>
      <c r="L101" s="2">
        <v>0.52327342586254</v>
      </c>
      <c r="M101" s="2">
        <v>1.0110028012688199</v>
      </c>
      <c r="N101" s="5">
        <v>15.816666666666601</v>
      </c>
      <c r="O101" s="5">
        <v>5.1954152730590897</v>
      </c>
      <c r="P101" s="5">
        <v>12</v>
      </c>
      <c r="Q101" s="2">
        <v>0.71068709806856101</v>
      </c>
      <c r="R101" s="2">
        <v>1.0435268777542099E-2</v>
      </c>
      <c r="S101" s="2">
        <v>0.77696321621731002</v>
      </c>
      <c r="T101" s="2">
        <v>2.6988804799996902</v>
      </c>
      <c r="U101" s="5">
        <v>23.568561872909701</v>
      </c>
      <c r="V101" s="5">
        <v>7.4067733826954996</v>
      </c>
      <c r="W101">
        <v>20</v>
      </c>
      <c r="X101" s="2">
        <v>0.49417704829105003</v>
      </c>
      <c r="Y101" s="2">
        <v>6.9863139777198999E-3</v>
      </c>
      <c r="Z101" s="2">
        <v>0.72646152100685701</v>
      </c>
      <c r="AA101" s="2">
        <v>1.4473145730102699</v>
      </c>
      <c r="AB101" s="5">
        <v>15.875</v>
      </c>
      <c r="AC101" s="5">
        <v>4.9587648882310003</v>
      </c>
      <c r="AD101" s="5">
        <v>10</v>
      </c>
      <c r="AE101" s="2">
        <f>AVERAGE(E101, S101)</f>
        <v>0.70316393638293251</v>
      </c>
      <c r="AF101" s="2">
        <f>AVERAGE(L101, Z101)</f>
        <v>0.62486747343469851</v>
      </c>
      <c r="AG101" s="2">
        <f>AVERAGE(F101,T101)</f>
        <v>2.4147194028048</v>
      </c>
      <c r="AH101" s="2">
        <f>AVERAGE(M101,AA101)</f>
        <v>1.2291586871395448</v>
      </c>
    </row>
    <row r="102" spans="1:34" x14ac:dyDescent="0.25">
      <c r="A102" t="s">
        <v>21</v>
      </c>
      <c r="B102" t="s">
        <v>30</v>
      </c>
      <c r="C102" s="2">
        <v>0.75448905168074898</v>
      </c>
      <c r="D102" s="2">
        <v>0.36410400299289197</v>
      </c>
      <c r="E102" s="2">
        <v>0.70331438005381897</v>
      </c>
      <c r="F102" s="2">
        <v>2.8601468322437702</v>
      </c>
      <c r="G102" s="5">
        <v>15.6616161616161</v>
      </c>
      <c r="H102" s="5">
        <v>51.252312323649797</v>
      </c>
      <c r="I102">
        <v>21</v>
      </c>
      <c r="J102" s="2">
        <v>0.74772380267390204</v>
      </c>
      <c r="K102" s="2">
        <v>0.324911816578483</v>
      </c>
      <c r="L102" s="2">
        <v>0.70816198102989403</v>
      </c>
      <c r="M102" s="2">
        <v>2.8163049941258498</v>
      </c>
      <c r="N102" s="5">
        <v>13.5452380952381</v>
      </c>
      <c r="O102" s="5">
        <v>22.165303422230799</v>
      </c>
      <c r="P102" s="5">
        <v>17.5</v>
      </c>
      <c r="Q102" s="2">
        <v>0.76114030191435</v>
      </c>
      <c r="R102" s="2">
        <v>4.6892994698684097E-2</v>
      </c>
      <c r="S102" s="2">
        <v>0.85067683980045194</v>
      </c>
      <c r="T102" s="2">
        <v>3.55981070452111</v>
      </c>
      <c r="U102" s="5">
        <v>14.8564102564102</v>
      </c>
      <c r="V102" s="5">
        <v>33.2838369929271</v>
      </c>
      <c r="W102">
        <v>13</v>
      </c>
      <c r="X102" s="2">
        <v>0.76345767358108996</v>
      </c>
      <c r="Y102" s="2">
        <v>1.1961217221562801E-2</v>
      </c>
      <c r="Z102" s="2">
        <v>0.85226583618738005</v>
      </c>
      <c r="AA102" s="2">
        <v>3.6049169400546299</v>
      </c>
      <c r="AB102" s="5">
        <v>13.335664335664299</v>
      </c>
      <c r="AC102" s="5">
        <v>8.4898652090279096</v>
      </c>
      <c r="AD102" s="5">
        <v>12</v>
      </c>
      <c r="AE102" s="2">
        <f>AVERAGE(E102, S102)</f>
        <v>0.77699560992713546</v>
      </c>
      <c r="AF102" s="2">
        <f>AVERAGE(L102, Z102)</f>
        <v>0.78021390860863704</v>
      </c>
      <c r="AG102" s="2">
        <f>AVERAGE(F102,T102)</f>
        <v>3.2099787683824399</v>
      </c>
      <c r="AH102" s="2">
        <f>AVERAGE(M102,AA102)</f>
        <v>3.2106109670902399</v>
      </c>
    </row>
    <row r="103" spans="1:34" x14ac:dyDescent="0.25">
      <c r="A103" t="s">
        <v>21</v>
      </c>
      <c r="B103" t="s">
        <v>31</v>
      </c>
      <c r="C103" s="2">
        <v>0.74729164858099695</v>
      </c>
      <c r="D103" s="2">
        <v>0.28964862298195598</v>
      </c>
      <c r="E103" s="2">
        <v>0.72090627520602102</v>
      </c>
      <c r="F103" s="2">
        <v>2.8519183464443199</v>
      </c>
      <c r="G103" s="5">
        <v>11.6410256410256</v>
      </c>
      <c r="H103" s="5">
        <v>8.9030602436477899</v>
      </c>
      <c r="I103">
        <v>13</v>
      </c>
      <c r="J103" s="2">
        <v>0.73000634746455295</v>
      </c>
      <c r="K103" s="2">
        <v>0.28913421968977498</v>
      </c>
      <c r="L103" s="2">
        <v>0.71779952996585294</v>
      </c>
      <c r="M103" s="2">
        <v>2.6784781291327699</v>
      </c>
      <c r="N103" s="5">
        <v>11.6132478632478</v>
      </c>
      <c r="O103" s="5">
        <v>8.6845824773768001</v>
      </c>
      <c r="P103" s="5">
        <v>12.5</v>
      </c>
      <c r="Q103" s="2">
        <v>0.72914169768845105</v>
      </c>
      <c r="R103" s="2">
        <v>1.11596177180345E-2</v>
      </c>
      <c r="S103" s="2">
        <v>0.87170718404460801</v>
      </c>
      <c r="T103" s="2">
        <v>3.26608546573617</v>
      </c>
      <c r="U103" s="5">
        <v>11.25</v>
      </c>
      <c r="V103" s="5">
        <v>7.9209037387596402</v>
      </c>
      <c r="W103">
        <v>9</v>
      </c>
      <c r="X103" s="2">
        <v>0.72188631252727897</v>
      </c>
      <c r="Y103" s="2">
        <v>9.2570076821884093E-3</v>
      </c>
      <c r="Z103" s="2">
        <v>0.86722258644281702</v>
      </c>
      <c r="AA103" s="2">
        <v>3.1289513353497802</v>
      </c>
      <c r="AB103" s="5">
        <v>11.0625</v>
      </c>
      <c r="AC103" s="5">
        <v>6.5704640259385902</v>
      </c>
      <c r="AD103" s="5">
        <v>9</v>
      </c>
      <c r="AE103" s="2">
        <f>AVERAGE(E103, S103)</f>
        <v>0.79630672962531457</v>
      </c>
      <c r="AF103" s="2">
        <f>AVERAGE(L103, Z103)</f>
        <v>0.79251105820433498</v>
      </c>
      <c r="AG103" s="2">
        <f>AVERAGE(F103,T103)</f>
        <v>3.0590019060902449</v>
      </c>
      <c r="AH103" s="2">
        <f>AVERAGE(M103,AA103)</f>
        <v>2.9037147322412751</v>
      </c>
    </row>
    <row r="104" spans="1:34" x14ac:dyDescent="0.25">
      <c r="A104" t="s">
        <v>21</v>
      </c>
      <c r="B104" t="s">
        <v>32</v>
      </c>
      <c r="C104" s="2">
        <v>0.79178163228387899</v>
      </c>
      <c r="D104" s="2">
        <v>0.48465608465608401</v>
      </c>
      <c r="E104" s="2">
        <v>0.69962557796783997</v>
      </c>
      <c r="F104" s="2">
        <v>3.40097228575834</v>
      </c>
      <c r="G104" s="5">
        <v>22.1714285714285</v>
      </c>
      <c r="H104" s="5">
        <v>297.45539411509702</v>
      </c>
      <c r="I104">
        <v>30</v>
      </c>
      <c r="J104" s="2">
        <v>0.767091429989327</v>
      </c>
      <c r="K104" s="2">
        <v>0.31604938271604899</v>
      </c>
      <c r="L104" s="2">
        <v>0.69629741676359802</v>
      </c>
      <c r="M104" s="2">
        <v>3.0071839785980798</v>
      </c>
      <c r="N104" s="5">
        <v>13.066666666666601</v>
      </c>
      <c r="O104" s="5">
        <v>122.34913402498</v>
      </c>
      <c r="P104" s="5">
        <v>14</v>
      </c>
      <c r="Q104" s="2">
        <v>0.76692878017002697</v>
      </c>
      <c r="R104" s="2">
        <v>9.7654370695592199E-2</v>
      </c>
      <c r="S104" s="2">
        <v>0.82850781794361905</v>
      </c>
      <c r="T104" s="2">
        <v>3.5598343831800801</v>
      </c>
      <c r="U104" s="5">
        <v>17.066666666666599</v>
      </c>
      <c r="V104" s="5">
        <v>69.313384158213694</v>
      </c>
      <c r="W104">
        <v>13</v>
      </c>
      <c r="X104" s="2">
        <v>0.75776411207601901</v>
      </c>
      <c r="Y104" s="2">
        <v>7.2225315778589705E-2</v>
      </c>
      <c r="Z104" s="2">
        <v>0.81063392499751896</v>
      </c>
      <c r="AA104" s="2">
        <v>3.37184221355494</v>
      </c>
      <c r="AB104" s="5">
        <v>12.9507575757575</v>
      </c>
      <c r="AC104" s="5">
        <v>51.264280572908703</v>
      </c>
      <c r="AD104" s="5">
        <v>9</v>
      </c>
      <c r="AE104" s="2">
        <f>AVERAGE(E104, S104)</f>
        <v>0.76406669795572957</v>
      </c>
      <c r="AF104" s="2">
        <f>AVERAGE(L104, Z104)</f>
        <v>0.75346567088055849</v>
      </c>
      <c r="AG104" s="2">
        <f>AVERAGE(F104,T104)</f>
        <v>3.48040333446921</v>
      </c>
      <c r="AH104" s="2">
        <f>AVERAGE(M104,AA104)</f>
        <v>3.1895130960765101</v>
      </c>
    </row>
    <row r="105" spans="1:34" x14ac:dyDescent="0.25">
      <c r="A105" t="s">
        <v>21</v>
      </c>
      <c r="B105" t="s">
        <v>33</v>
      </c>
      <c r="C105" s="2">
        <v>0.49466137034875002</v>
      </c>
      <c r="D105" s="2">
        <v>0.48016750171922601</v>
      </c>
      <c r="E105" s="2">
        <v>0.46788170407476398</v>
      </c>
      <c r="F105" s="2">
        <v>0.98098094161289096</v>
      </c>
      <c r="G105" s="5">
        <v>21.929045092838201</v>
      </c>
      <c r="H105" s="5">
        <v>118.82118338564401</v>
      </c>
      <c r="I105">
        <v>28</v>
      </c>
      <c r="J105" s="2">
        <v>0.35052368129524097</v>
      </c>
      <c r="K105" s="2">
        <v>0.22376543209876501</v>
      </c>
      <c r="L105" s="2">
        <v>0.42616286173544798</v>
      </c>
      <c r="M105" s="2">
        <v>0.66021431833482602</v>
      </c>
      <c r="N105" s="5">
        <v>8.0833333333333304</v>
      </c>
      <c r="O105" s="5">
        <v>4.4664327758730904</v>
      </c>
      <c r="P105" s="5">
        <v>6</v>
      </c>
      <c r="Q105" s="2">
        <v>0.46729982786858998</v>
      </c>
      <c r="R105" s="2">
        <v>6.2908038941762306E-2</v>
      </c>
      <c r="S105" s="2">
        <v>0.60088040247322305</v>
      </c>
      <c r="T105" s="2">
        <v>1.16038537995658</v>
      </c>
      <c r="U105" s="5">
        <v>18.786549707602301</v>
      </c>
      <c r="V105" s="5">
        <v>44.651038542886603</v>
      </c>
      <c r="W105">
        <v>17</v>
      </c>
      <c r="X105" s="2">
        <v>0.35418490878185299</v>
      </c>
      <c r="Y105" s="2">
        <v>5.5538756666361098E-3</v>
      </c>
      <c r="Z105" s="2">
        <v>0.56479138572716903</v>
      </c>
      <c r="AA105" s="2">
        <v>0.85503665449149602</v>
      </c>
      <c r="AB105" s="5">
        <v>8.0833333333333304</v>
      </c>
      <c r="AC105" s="5">
        <v>3.94204493773753</v>
      </c>
      <c r="AD105" s="5">
        <v>5</v>
      </c>
      <c r="AE105" s="2">
        <f>AVERAGE(E105, S105)</f>
        <v>0.53438105327399354</v>
      </c>
      <c r="AF105" s="2">
        <f>AVERAGE(L105, Z105)</f>
        <v>0.49547712373130848</v>
      </c>
      <c r="AG105" s="2">
        <f>AVERAGE(F105,T105)</f>
        <v>1.0706831607847356</v>
      </c>
      <c r="AH105" s="2">
        <f>AVERAGE(M105,AA105)</f>
        <v>0.75762548641316108</v>
      </c>
    </row>
    <row r="106" spans="1:34" x14ac:dyDescent="0.25">
      <c r="A106" s="8" t="s">
        <v>17</v>
      </c>
      <c r="B106" s="8" t="s">
        <v>11</v>
      </c>
      <c r="C106" s="9">
        <v>0.78432178322565504</v>
      </c>
      <c r="D106" s="9">
        <v>0.46815975519679198</v>
      </c>
      <c r="E106" s="9">
        <v>0.70516492196741798</v>
      </c>
      <c r="F106" s="9">
        <v>3.2513983634413099</v>
      </c>
      <c r="G106" s="11">
        <v>21.280626780626701</v>
      </c>
      <c r="H106" s="11">
        <v>192.39652608469001</v>
      </c>
      <c r="I106" s="8">
        <v>26</v>
      </c>
      <c r="J106" s="9">
        <v>0.77382004823200601</v>
      </c>
      <c r="K106" s="9">
        <v>0.46038105413105401</v>
      </c>
      <c r="L106" s="9">
        <v>0.69985196815969197</v>
      </c>
      <c r="M106" s="9">
        <v>3.12632864369222</v>
      </c>
      <c r="N106" s="11">
        <v>20.860576923076898</v>
      </c>
      <c r="O106" s="11">
        <v>197.99910005834201</v>
      </c>
      <c r="P106" s="11">
        <v>24</v>
      </c>
      <c r="Q106" s="9">
        <v>0.75344346377709903</v>
      </c>
      <c r="R106" s="9">
        <v>6.9030241089679201E-2</v>
      </c>
      <c r="S106" s="9">
        <v>0.87302340635061704</v>
      </c>
      <c r="T106" s="9">
        <v>3.5219929139841701</v>
      </c>
      <c r="U106" s="11">
        <v>18</v>
      </c>
      <c r="V106" s="11">
        <v>48.996471792316903</v>
      </c>
      <c r="W106" s="8">
        <v>17</v>
      </c>
      <c r="X106" s="9">
        <v>0.74696462085603399</v>
      </c>
      <c r="Y106" s="9">
        <v>6.6650262468180094E-2</v>
      </c>
      <c r="Z106" s="9">
        <v>0.86613679556314604</v>
      </c>
      <c r="AA106" s="9">
        <v>3.4202516823958602</v>
      </c>
      <c r="AB106" s="11">
        <v>18.3434343434343</v>
      </c>
      <c r="AC106" s="11">
        <v>47.3072041097209</v>
      </c>
      <c r="AD106" s="11">
        <v>16.5</v>
      </c>
      <c r="AE106" s="9">
        <f>AVERAGE(E106, S106)</f>
        <v>0.78909416415901745</v>
      </c>
      <c r="AF106" s="9">
        <f>AVERAGE(L106, Z106)</f>
        <v>0.78299438186141901</v>
      </c>
      <c r="AG106" s="9">
        <f>AVERAGE(F106,T106)</f>
        <v>3.38669563871274</v>
      </c>
      <c r="AH106" s="9">
        <f>AVERAGE(M106,AA106)</f>
        <v>3.2732901630440399</v>
      </c>
    </row>
    <row r="107" spans="1:34" x14ac:dyDescent="0.25">
      <c r="A107" s="8" t="s">
        <v>17</v>
      </c>
      <c r="B107" s="8" t="s">
        <v>29</v>
      </c>
      <c r="C107" s="9">
        <v>0.711689708543773</v>
      </c>
      <c r="D107" s="9">
        <v>0.49492026748971102</v>
      </c>
      <c r="E107" s="9">
        <v>0.63674972376759797</v>
      </c>
      <c r="F107" s="9">
        <v>2.2234375328694198</v>
      </c>
      <c r="G107" s="11">
        <v>22.7256944444444</v>
      </c>
      <c r="H107" s="11">
        <v>100.126312073527</v>
      </c>
      <c r="I107" s="8">
        <v>31</v>
      </c>
      <c r="J107" s="9">
        <v>0.55456421258722599</v>
      </c>
      <c r="K107" s="9">
        <v>0.40958605664488001</v>
      </c>
      <c r="L107" s="9">
        <v>0.58030218123307897</v>
      </c>
      <c r="M107" s="9">
        <v>1.3084290825659799</v>
      </c>
      <c r="N107" s="11">
        <v>18.117647058823501</v>
      </c>
      <c r="O107" s="11">
        <v>24.552157282287698</v>
      </c>
      <c r="P107" s="11">
        <v>13</v>
      </c>
      <c r="Q107" s="9">
        <v>0.71505905492919897</v>
      </c>
      <c r="R107" s="9">
        <v>4.5162398806174099E-2</v>
      </c>
      <c r="S107" s="9">
        <v>0.78245992493473804</v>
      </c>
      <c r="T107" s="9">
        <v>2.7417246495863901</v>
      </c>
      <c r="U107" s="11">
        <v>23.770531400966199</v>
      </c>
      <c r="V107" s="11">
        <v>32.055489945419097</v>
      </c>
      <c r="W107" s="8">
        <v>23</v>
      </c>
      <c r="X107" s="9">
        <v>0.56375425643050203</v>
      </c>
      <c r="Y107" s="9">
        <v>2.2757331952360099E-2</v>
      </c>
      <c r="Z107" s="9">
        <v>0.772512839104605</v>
      </c>
      <c r="AA107" s="9">
        <v>1.75471289035473</v>
      </c>
      <c r="AB107" s="11">
        <v>15.937062937062899</v>
      </c>
      <c r="AC107" s="11">
        <v>16.152760811361301</v>
      </c>
      <c r="AD107" s="11">
        <v>12</v>
      </c>
      <c r="AE107" s="9">
        <f>AVERAGE(E107, S107)</f>
        <v>0.70960482435116801</v>
      </c>
      <c r="AF107" s="9">
        <f>AVERAGE(L107, Z107)</f>
        <v>0.67640751016884204</v>
      </c>
      <c r="AG107" s="9">
        <f>AVERAGE(F107,T107)</f>
        <v>2.4825810912279049</v>
      </c>
      <c r="AH107" s="9">
        <f>AVERAGE(M107,AA107)</f>
        <v>1.5315709864603551</v>
      </c>
    </row>
    <row r="108" spans="1:34" x14ac:dyDescent="0.25">
      <c r="A108" s="8" t="s">
        <v>17</v>
      </c>
      <c r="B108" s="8" t="s">
        <v>30</v>
      </c>
      <c r="C108" s="9">
        <v>0.77799226380892605</v>
      </c>
      <c r="D108" s="9">
        <v>0.43187526607066801</v>
      </c>
      <c r="E108" s="9">
        <v>0.70726566837206295</v>
      </c>
      <c r="F108" s="9">
        <v>3.1907126611611898</v>
      </c>
      <c r="G108" s="11">
        <v>19.321264367816099</v>
      </c>
      <c r="H108" s="11">
        <v>263.23369317256601</v>
      </c>
      <c r="I108" s="8">
        <v>27</v>
      </c>
      <c r="J108" s="9">
        <v>0.77317323752427602</v>
      </c>
      <c r="K108" s="9">
        <v>0.39321658615136801</v>
      </c>
      <c r="L108" s="9">
        <v>0.71113353240632105</v>
      </c>
      <c r="M108" s="9">
        <v>3.13983688686077</v>
      </c>
      <c r="N108" s="11">
        <v>17.2336956521739</v>
      </c>
      <c r="O108" s="11">
        <v>226.71835857814801</v>
      </c>
      <c r="P108" s="11">
        <v>22.5</v>
      </c>
      <c r="Q108" s="9">
        <v>0.75939232539748402</v>
      </c>
      <c r="R108" s="9">
        <v>8.1544695335994205E-2</v>
      </c>
      <c r="S108" s="9">
        <v>0.85258926863364304</v>
      </c>
      <c r="T108" s="9">
        <v>3.5307960458943501</v>
      </c>
      <c r="U108" s="11">
        <v>15.358974358974301</v>
      </c>
      <c r="V108" s="11">
        <v>57.8790150776464</v>
      </c>
      <c r="W108" s="8">
        <v>13.5</v>
      </c>
      <c r="X108" s="9">
        <v>0.76902948867961496</v>
      </c>
      <c r="Y108" s="9">
        <v>8.6139967084496102E-2</v>
      </c>
      <c r="Z108" s="9">
        <v>0.85411729847528195</v>
      </c>
      <c r="AA108" s="9">
        <v>3.7042321727443701</v>
      </c>
      <c r="AB108" s="11">
        <v>15.026785714285699</v>
      </c>
      <c r="AC108" s="11">
        <v>61.1406595257804</v>
      </c>
      <c r="AD108" s="11">
        <v>13.5</v>
      </c>
      <c r="AE108" s="9">
        <f>AVERAGE(E108, S108)</f>
        <v>0.77992746850285299</v>
      </c>
      <c r="AF108" s="9">
        <f>AVERAGE(L108, Z108)</f>
        <v>0.78262541544080144</v>
      </c>
      <c r="AG108" s="9">
        <f>AVERAGE(F108,T108)</f>
        <v>3.3607543535277697</v>
      </c>
      <c r="AH108" s="9">
        <f>AVERAGE(M108,AA108)</f>
        <v>3.4220345298025698</v>
      </c>
    </row>
    <row r="109" spans="1:34" x14ac:dyDescent="0.25">
      <c r="A109" s="8" t="s">
        <v>17</v>
      </c>
      <c r="B109" s="8" t="s">
        <v>31</v>
      </c>
      <c r="C109" s="9">
        <v>0.81343550109876805</v>
      </c>
      <c r="D109" s="9">
        <v>0.40777777777777802</v>
      </c>
      <c r="E109" s="9">
        <v>0.77472918903462396</v>
      </c>
      <c r="F109" s="9">
        <v>4.1556823034511599</v>
      </c>
      <c r="G109" s="11">
        <v>18.02</v>
      </c>
      <c r="H109" s="11">
        <v>211.520792059207</v>
      </c>
      <c r="I109" s="8">
        <v>19</v>
      </c>
      <c r="J109" s="9">
        <v>0.80513521667315502</v>
      </c>
      <c r="K109" s="9">
        <v>0.40104166666666702</v>
      </c>
      <c r="L109" s="9">
        <v>0.77207782343443598</v>
      </c>
      <c r="M109" s="9">
        <v>3.9219337865515298</v>
      </c>
      <c r="N109" s="11">
        <v>17.65625</v>
      </c>
      <c r="O109" s="11">
        <v>179.93188507523001</v>
      </c>
      <c r="P109" s="11">
        <v>18</v>
      </c>
      <c r="Q109" s="9">
        <v>0.77950034999297002</v>
      </c>
      <c r="R109" s="9">
        <v>8.7152632150950704E-2</v>
      </c>
      <c r="S109" s="9">
        <v>0.94927542766108697</v>
      </c>
      <c r="T109" s="9">
        <v>4.2813809048648501</v>
      </c>
      <c r="U109" s="11">
        <v>13.858333333333301</v>
      </c>
      <c r="V109" s="11">
        <v>61.859431683901001</v>
      </c>
      <c r="W109" s="8">
        <v>13</v>
      </c>
      <c r="X109" s="9">
        <v>0.77268185193658601</v>
      </c>
      <c r="Y109" s="9">
        <v>8.9301264375307901E-2</v>
      </c>
      <c r="Z109" s="9">
        <v>0.94735186434956198</v>
      </c>
      <c r="AA109" s="9">
        <v>4.1120609420253897</v>
      </c>
      <c r="AB109" s="11">
        <v>13.577380952380899</v>
      </c>
      <c r="AC109" s="11">
        <v>63.384493693115303</v>
      </c>
      <c r="AD109" s="11">
        <v>13</v>
      </c>
      <c r="AE109" s="9">
        <f>AVERAGE(E109, S109)</f>
        <v>0.86200230834785541</v>
      </c>
      <c r="AF109" s="9">
        <f>AVERAGE(L109, Z109)</f>
        <v>0.85971484389199904</v>
      </c>
      <c r="AG109" s="9">
        <f>AVERAGE(F109,T109)</f>
        <v>4.218531604158005</v>
      </c>
      <c r="AH109" s="9">
        <f>AVERAGE(M109,AA109)</f>
        <v>4.0169973642884598</v>
      </c>
    </row>
    <row r="110" spans="1:34" x14ac:dyDescent="0.25">
      <c r="A110" s="8" t="s">
        <v>17</v>
      </c>
      <c r="B110" s="8" t="s">
        <v>32</v>
      </c>
      <c r="C110" s="9">
        <v>0.80373440281003805</v>
      </c>
      <c r="D110" s="9">
        <v>0.50472531354884298</v>
      </c>
      <c r="E110" s="9">
        <v>0.71066899964779395</v>
      </c>
      <c r="F110" s="9">
        <v>3.6246272496069198</v>
      </c>
      <c r="G110" s="11">
        <v>23.255166931637401</v>
      </c>
      <c r="H110" s="11">
        <v>387.945071395821</v>
      </c>
      <c r="I110" s="8">
        <v>33</v>
      </c>
      <c r="J110" s="9">
        <v>0.77781941363680596</v>
      </c>
      <c r="K110" s="9">
        <v>0.361004273504273</v>
      </c>
      <c r="L110" s="9">
        <v>0.70170885202869604</v>
      </c>
      <c r="M110" s="9">
        <v>3.1554742572909702</v>
      </c>
      <c r="N110" s="11">
        <v>15.4942307692307</v>
      </c>
      <c r="O110" s="11">
        <v>233.655684745505</v>
      </c>
      <c r="P110" s="11">
        <v>18</v>
      </c>
      <c r="Q110" s="9">
        <v>0.77241631255632603</v>
      </c>
      <c r="R110" s="9">
        <v>0.10095565630679899</v>
      </c>
      <c r="S110" s="9">
        <v>0.82044082409149699</v>
      </c>
      <c r="T110" s="9">
        <v>3.6342008023931198</v>
      </c>
      <c r="U110" s="11">
        <v>16.425000000000001</v>
      </c>
      <c r="V110" s="11">
        <v>71.656579615372195</v>
      </c>
      <c r="W110" s="8">
        <v>16.5</v>
      </c>
      <c r="X110" s="9">
        <v>0.76754406441984302</v>
      </c>
      <c r="Y110" s="9">
        <v>0.10489103440537</v>
      </c>
      <c r="Z110" s="9">
        <v>0.81199597068300899</v>
      </c>
      <c r="AA110" s="9">
        <v>3.5209147870122401</v>
      </c>
      <c r="AB110" s="11">
        <v>14.314935064935099</v>
      </c>
      <c r="AC110" s="11">
        <v>74.449842958436804</v>
      </c>
      <c r="AD110" s="11">
        <v>13</v>
      </c>
      <c r="AE110" s="9">
        <f>AVERAGE(E110, S110)</f>
        <v>0.76555491186964542</v>
      </c>
      <c r="AF110" s="9">
        <f>AVERAGE(L110, Z110)</f>
        <v>0.75685241135585257</v>
      </c>
      <c r="AG110" s="9">
        <f>AVERAGE(F110,T110)</f>
        <v>3.6294140260000196</v>
      </c>
      <c r="AH110" s="9">
        <f>AVERAGE(M110,AA110)</f>
        <v>3.3381945221516052</v>
      </c>
    </row>
    <row r="111" spans="1:34" x14ac:dyDescent="0.25">
      <c r="A111" s="3" t="s">
        <v>17</v>
      </c>
      <c r="B111" s="3" t="s">
        <v>33</v>
      </c>
      <c r="C111" s="4">
        <v>0.656753522917633</v>
      </c>
      <c r="D111" s="4">
        <v>0.45568264342774101</v>
      </c>
      <c r="E111" s="4">
        <v>0.63579161477252499</v>
      </c>
      <c r="F111" s="4">
        <v>1.8792208713827701</v>
      </c>
      <c r="G111" s="7">
        <v>20.606862745097999</v>
      </c>
      <c r="H111" s="7">
        <v>246.411284691681</v>
      </c>
      <c r="I111" s="3">
        <v>28</v>
      </c>
      <c r="J111" s="4">
        <v>0.55348174180713905</v>
      </c>
      <c r="K111" s="4">
        <v>0.30388374485596698</v>
      </c>
      <c r="L111" s="4">
        <v>0.64186010447353004</v>
      </c>
      <c r="M111" s="4">
        <v>1.4451840153433</v>
      </c>
      <c r="N111" s="7">
        <v>12.4097222222222</v>
      </c>
      <c r="O111" s="7">
        <v>86.451088858458903</v>
      </c>
      <c r="P111" s="7">
        <v>9.5</v>
      </c>
      <c r="Q111" s="4">
        <v>0.60575700562078405</v>
      </c>
      <c r="R111" s="4">
        <v>8.03682083592554E-2</v>
      </c>
      <c r="S111" s="4">
        <v>0.835735474346601</v>
      </c>
      <c r="T111" s="4">
        <v>2.126774132689</v>
      </c>
      <c r="U111" s="7">
        <v>17.033333333333299</v>
      </c>
      <c r="V111" s="7">
        <v>57.043964959613</v>
      </c>
      <c r="W111" s="3">
        <v>16</v>
      </c>
      <c r="X111" s="4">
        <v>0.53756099035853999</v>
      </c>
      <c r="Y111" s="4">
        <v>6.0355767356878198E-2</v>
      </c>
      <c r="Z111" s="4">
        <v>0.84069130269044101</v>
      </c>
      <c r="AA111" s="4">
        <v>1.82712951834005</v>
      </c>
      <c r="AB111" s="7">
        <v>12.271428571428499</v>
      </c>
      <c r="AC111" s="7">
        <v>42.839480293326901</v>
      </c>
      <c r="AD111" s="7">
        <v>8</v>
      </c>
      <c r="AE111" s="4">
        <f>AVERAGE(E111, S111)</f>
        <v>0.73576354455956294</v>
      </c>
      <c r="AF111" s="4">
        <f>AVERAGE(L111, Z111)</f>
        <v>0.74127570358198547</v>
      </c>
      <c r="AG111" s="4">
        <f>AVERAGE(F111,T111)</f>
        <v>2.002997502035885</v>
      </c>
      <c r="AH111" s="4">
        <f>AVERAGE(M111,AA111)</f>
        <v>1.636156766841675</v>
      </c>
    </row>
  </sheetData>
  <sortState ref="A4:AH111">
    <sortCondition ref="A4:A111"/>
    <sortCondition ref="B4:B111"/>
  </sortState>
  <mergeCells count="7">
    <mergeCell ref="X2:AD2"/>
    <mergeCell ref="Q1:AD1"/>
    <mergeCell ref="AE2:AH2"/>
    <mergeCell ref="C2:I2"/>
    <mergeCell ref="J2:P2"/>
    <mergeCell ref="C1:P1"/>
    <mergeCell ref="Q2:W2"/>
  </mergeCells>
  <conditionalFormatting sqref="AG4:AG21">
    <cfRule type="colorScale" priority="73">
      <colorScale>
        <cfvo type="min"/>
        <cfvo type="max"/>
        <color rgb="FF63BE7B"/>
        <color rgb="FFFCFCFF"/>
      </colorScale>
    </cfRule>
  </conditionalFormatting>
  <conditionalFormatting sqref="AH4:AH21">
    <cfRule type="colorScale" priority="72">
      <colorScale>
        <cfvo type="min"/>
        <cfvo type="max"/>
        <color rgb="FF63BE7B"/>
        <color rgb="FFFCFCFF"/>
      </colorScale>
    </cfRule>
  </conditionalFormatting>
  <conditionalFormatting sqref="AG22:AG39">
    <cfRule type="colorScale" priority="71">
      <colorScale>
        <cfvo type="min"/>
        <cfvo type="max"/>
        <color rgb="FF63BE7B"/>
        <color rgb="FFFCFCFF"/>
      </colorScale>
    </cfRule>
  </conditionalFormatting>
  <conditionalFormatting sqref="AH22:AH39">
    <cfRule type="colorScale" priority="70">
      <colorScale>
        <cfvo type="min"/>
        <cfvo type="max"/>
        <color rgb="FF63BE7B"/>
        <color rgb="FFFCFCFF"/>
      </colorScale>
    </cfRule>
  </conditionalFormatting>
  <conditionalFormatting sqref="AG40:AG57">
    <cfRule type="colorScale" priority="69">
      <colorScale>
        <cfvo type="min"/>
        <cfvo type="max"/>
        <color rgb="FF63BE7B"/>
        <color rgb="FFFCFCFF"/>
      </colorScale>
    </cfRule>
  </conditionalFormatting>
  <conditionalFormatting sqref="AH40:AH57">
    <cfRule type="colorScale" priority="68">
      <colorScale>
        <cfvo type="min"/>
        <cfvo type="max"/>
        <color rgb="FF63BE7B"/>
        <color rgb="FFFCFCFF"/>
      </colorScale>
    </cfRule>
  </conditionalFormatting>
  <conditionalFormatting sqref="AE4:AE21">
    <cfRule type="colorScale" priority="67">
      <colorScale>
        <cfvo type="min"/>
        <cfvo type="max"/>
        <color rgb="FF63BE7B"/>
        <color rgb="FFFCFCFF"/>
      </colorScale>
    </cfRule>
  </conditionalFormatting>
  <conditionalFormatting sqref="AF4:AF21">
    <cfRule type="colorScale" priority="66">
      <colorScale>
        <cfvo type="min"/>
        <cfvo type="max"/>
        <color rgb="FF63BE7B"/>
        <color rgb="FFFCFCFF"/>
      </colorScale>
    </cfRule>
  </conditionalFormatting>
  <conditionalFormatting sqref="AE22:AE39">
    <cfRule type="colorScale" priority="65">
      <colorScale>
        <cfvo type="min"/>
        <cfvo type="max"/>
        <color rgb="FF63BE7B"/>
        <color rgb="FFFCFCFF"/>
      </colorScale>
    </cfRule>
  </conditionalFormatting>
  <conditionalFormatting sqref="AF22:AF39">
    <cfRule type="colorScale" priority="64">
      <colorScale>
        <cfvo type="min"/>
        <cfvo type="max"/>
        <color rgb="FF63BE7B"/>
        <color rgb="FFFCFCFF"/>
      </colorScale>
    </cfRule>
  </conditionalFormatting>
  <conditionalFormatting sqref="AE40:AE57">
    <cfRule type="colorScale" priority="63">
      <colorScale>
        <cfvo type="min"/>
        <cfvo type="max"/>
        <color rgb="FF63BE7B"/>
        <color rgb="FFFCFCFF"/>
      </colorScale>
    </cfRule>
  </conditionalFormatting>
  <conditionalFormatting sqref="AF40:AF57">
    <cfRule type="colorScale" priority="62">
      <colorScale>
        <cfvo type="min"/>
        <cfvo type="max"/>
        <color rgb="FF63BE7B"/>
        <color rgb="FFFCFCFF"/>
      </colorScale>
    </cfRule>
  </conditionalFormatting>
  <conditionalFormatting sqref="AE58:AE75">
    <cfRule type="colorScale" priority="61">
      <colorScale>
        <cfvo type="min"/>
        <cfvo type="max"/>
        <color rgb="FF63BE7B"/>
        <color rgb="FFFCFCFF"/>
      </colorScale>
    </cfRule>
  </conditionalFormatting>
  <conditionalFormatting sqref="AF58:AF75">
    <cfRule type="colorScale" priority="60">
      <colorScale>
        <cfvo type="min"/>
        <cfvo type="max"/>
        <color rgb="FF63BE7B"/>
        <color rgb="FFFCFCFF"/>
      </colorScale>
    </cfRule>
  </conditionalFormatting>
  <conditionalFormatting sqref="AG58:AG75">
    <cfRule type="colorScale" priority="59">
      <colorScale>
        <cfvo type="min"/>
        <cfvo type="max"/>
        <color rgb="FF63BE7B"/>
        <color rgb="FFFCFCFF"/>
      </colorScale>
    </cfRule>
  </conditionalFormatting>
  <conditionalFormatting sqref="AH58:AH75">
    <cfRule type="colorScale" priority="58">
      <colorScale>
        <cfvo type="min"/>
        <cfvo type="max"/>
        <color rgb="FF63BE7B"/>
        <color rgb="FFFCFCFF"/>
      </colorScale>
    </cfRule>
  </conditionalFormatting>
  <conditionalFormatting sqref="AE76:AE93">
    <cfRule type="colorScale" priority="57">
      <colorScale>
        <cfvo type="min"/>
        <cfvo type="max"/>
        <color rgb="FF63BE7B"/>
        <color rgb="FFFCFCFF"/>
      </colorScale>
    </cfRule>
  </conditionalFormatting>
  <conditionalFormatting sqref="AF76:AF93">
    <cfRule type="colorScale" priority="56">
      <colorScale>
        <cfvo type="min"/>
        <cfvo type="max"/>
        <color rgb="FF63BE7B"/>
        <color rgb="FFFCFCFF"/>
      </colorScale>
    </cfRule>
  </conditionalFormatting>
  <conditionalFormatting sqref="AG76:AG93">
    <cfRule type="colorScale" priority="55">
      <colorScale>
        <cfvo type="min"/>
        <cfvo type="max"/>
        <color rgb="FF63BE7B"/>
        <color rgb="FFFCFCFF"/>
      </colorScale>
    </cfRule>
  </conditionalFormatting>
  <conditionalFormatting sqref="AH76:AH93">
    <cfRule type="colorScale" priority="53">
      <colorScale>
        <cfvo type="min"/>
        <cfvo type="max"/>
        <color rgb="FF63BE7B"/>
        <color rgb="FFFCFCFF"/>
      </colorScale>
    </cfRule>
  </conditionalFormatting>
  <conditionalFormatting sqref="AE94:AE111">
    <cfRule type="colorScale" priority="52">
      <colorScale>
        <cfvo type="min"/>
        <cfvo type="max"/>
        <color rgb="FF63BE7B"/>
        <color rgb="FFFCFCFF"/>
      </colorScale>
    </cfRule>
  </conditionalFormatting>
  <conditionalFormatting sqref="AF94:AF111">
    <cfRule type="colorScale" priority="51">
      <colorScale>
        <cfvo type="min"/>
        <cfvo type="max"/>
        <color rgb="FF63BE7B"/>
        <color rgb="FFFCFCFF"/>
      </colorScale>
    </cfRule>
  </conditionalFormatting>
  <conditionalFormatting sqref="AG94:AG111">
    <cfRule type="colorScale" priority="50">
      <colorScale>
        <cfvo type="min"/>
        <cfvo type="max"/>
        <color rgb="FF63BE7B"/>
        <color rgb="FFFCFCFF"/>
      </colorScale>
    </cfRule>
  </conditionalFormatting>
  <conditionalFormatting sqref="AH94:AH111">
    <cfRule type="colorScale" priority="49">
      <colorScale>
        <cfvo type="min"/>
        <cfvo type="max"/>
        <color rgb="FF63BE7B"/>
        <color rgb="FFFCFCFF"/>
      </colorScale>
    </cfRule>
  </conditionalFormatting>
  <conditionalFormatting sqref="E4:E21">
    <cfRule type="colorScale" priority="48">
      <colorScale>
        <cfvo type="min"/>
        <cfvo type="max"/>
        <color rgb="FF63BE7B"/>
        <color rgb="FFFCFCFF"/>
      </colorScale>
    </cfRule>
  </conditionalFormatting>
  <conditionalFormatting sqref="L4:L21">
    <cfRule type="colorScale" priority="47">
      <colorScale>
        <cfvo type="min"/>
        <cfvo type="max"/>
        <color rgb="FF63BE7B"/>
        <color rgb="FFFCFCFF"/>
      </colorScale>
    </cfRule>
  </conditionalFormatting>
  <conditionalFormatting sqref="F4:F21">
    <cfRule type="colorScale" priority="46">
      <colorScale>
        <cfvo type="min"/>
        <cfvo type="max"/>
        <color rgb="FF63BE7B"/>
        <color rgb="FFFCFCFF"/>
      </colorScale>
    </cfRule>
  </conditionalFormatting>
  <conditionalFormatting sqref="M4:M21">
    <cfRule type="colorScale" priority="45">
      <colorScale>
        <cfvo type="min"/>
        <cfvo type="max"/>
        <color rgb="FF63BE7B"/>
        <color rgb="FFFCFCFF"/>
      </colorScale>
    </cfRule>
  </conditionalFormatting>
  <conditionalFormatting sqref="S4:S21">
    <cfRule type="colorScale" priority="44">
      <colorScale>
        <cfvo type="min"/>
        <cfvo type="max"/>
        <color rgb="FF63BE7B"/>
        <color rgb="FFFCFCFF"/>
      </colorScale>
    </cfRule>
  </conditionalFormatting>
  <conditionalFormatting sqref="T4:T21">
    <cfRule type="colorScale" priority="43">
      <colorScale>
        <cfvo type="min"/>
        <cfvo type="max"/>
        <color rgb="FF63BE7B"/>
        <color rgb="FFFCFCFF"/>
      </colorScale>
    </cfRule>
  </conditionalFormatting>
  <conditionalFormatting sqref="Z4:Z21">
    <cfRule type="colorScale" priority="42">
      <colorScale>
        <cfvo type="min"/>
        <cfvo type="max"/>
        <color rgb="FF63BE7B"/>
        <color rgb="FFFCFCFF"/>
      </colorScale>
    </cfRule>
  </conditionalFormatting>
  <conditionalFormatting sqref="AA4:AA21">
    <cfRule type="colorScale" priority="41">
      <colorScale>
        <cfvo type="min"/>
        <cfvo type="max"/>
        <color rgb="FF63BE7B"/>
        <color rgb="FFFCFCFF"/>
      </colorScale>
    </cfRule>
  </conditionalFormatting>
  <conditionalFormatting sqref="AA22:AA39">
    <cfRule type="colorScale" priority="40">
      <colorScale>
        <cfvo type="min"/>
        <cfvo type="max"/>
        <color rgb="FF63BE7B"/>
        <color rgb="FFFCFCFF"/>
      </colorScale>
    </cfRule>
  </conditionalFormatting>
  <conditionalFormatting sqref="Z22:Z39">
    <cfRule type="colorScale" priority="39">
      <colorScale>
        <cfvo type="min"/>
        <cfvo type="max"/>
        <color rgb="FF63BE7B"/>
        <color rgb="FFFCFCFF"/>
      </colorScale>
    </cfRule>
  </conditionalFormatting>
  <conditionalFormatting sqref="T22:T39">
    <cfRule type="colorScale" priority="38">
      <colorScale>
        <cfvo type="min"/>
        <cfvo type="max"/>
        <color rgb="FF63BE7B"/>
        <color rgb="FFFCFCFF"/>
      </colorScale>
    </cfRule>
  </conditionalFormatting>
  <conditionalFormatting sqref="S22:S39">
    <cfRule type="colorScale" priority="37">
      <colorScale>
        <cfvo type="min"/>
        <cfvo type="max"/>
        <color rgb="FF63BE7B"/>
        <color rgb="FFFCFCFF"/>
      </colorScale>
    </cfRule>
  </conditionalFormatting>
  <conditionalFormatting sqref="M22:M39">
    <cfRule type="colorScale" priority="36">
      <colorScale>
        <cfvo type="min"/>
        <cfvo type="max"/>
        <color rgb="FF63BE7B"/>
        <color rgb="FFFCFCFF"/>
      </colorScale>
    </cfRule>
  </conditionalFormatting>
  <conditionalFormatting sqref="L22:L39">
    <cfRule type="colorScale" priority="35">
      <colorScale>
        <cfvo type="min"/>
        <cfvo type="max"/>
        <color rgb="FF63BE7B"/>
        <color rgb="FFFCFCFF"/>
      </colorScale>
    </cfRule>
  </conditionalFormatting>
  <conditionalFormatting sqref="F22:F39">
    <cfRule type="colorScale" priority="34">
      <colorScale>
        <cfvo type="min"/>
        <cfvo type="max"/>
        <color rgb="FF63BE7B"/>
        <color rgb="FFFCFCFF"/>
      </colorScale>
    </cfRule>
  </conditionalFormatting>
  <conditionalFormatting sqref="E22:E39">
    <cfRule type="colorScale" priority="33">
      <colorScale>
        <cfvo type="min"/>
        <cfvo type="max"/>
        <color rgb="FF63BE7B"/>
        <color rgb="FFFCFCFF"/>
      </colorScale>
    </cfRule>
  </conditionalFormatting>
  <conditionalFormatting sqref="E40:E57">
    <cfRule type="colorScale" priority="32">
      <colorScale>
        <cfvo type="min"/>
        <cfvo type="max"/>
        <color rgb="FF63BE7B"/>
        <color rgb="FFFCFCFF"/>
      </colorScale>
    </cfRule>
  </conditionalFormatting>
  <conditionalFormatting sqref="F40:F57">
    <cfRule type="colorScale" priority="31">
      <colorScale>
        <cfvo type="min"/>
        <cfvo type="max"/>
        <color rgb="FF63BE7B"/>
        <color rgb="FFFCFCFF"/>
      </colorScale>
    </cfRule>
  </conditionalFormatting>
  <conditionalFormatting sqref="L40:L57">
    <cfRule type="colorScale" priority="30">
      <colorScale>
        <cfvo type="min"/>
        <cfvo type="max"/>
        <color rgb="FF63BE7B"/>
        <color rgb="FFFCFCFF"/>
      </colorScale>
    </cfRule>
  </conditionalFormatting>
  <conditionalFormatting sqref="M40:M57">
    <cfRule type="colorScale" priority="29">
      <colorScale>
        <cfvo type="min"/>
        <cfvo type="max"/>
        <color rgb="FF63BE7B"/>
        <color rgb="FFFCFCFF"/>
      </colorScale>
    </cfRule>
  </conditionalFormatting>
  <conditionalFormatting sqref="S40:S57">
    <cfRule type="colorScale" priority="28">
      <colorScale>
        <cfvo type="min"/>
        <cfvo type="max"/>
        <color rgb="FF63BE7B"/>
        <color rgb="FFFCFCFF"/>
      </colorScale>
    </cfRule>
  </conditionalFormatting>
  <conditionalFormatting sqref="T40:T57">
    <cfRule type="colorScale" priority="27">
      <colorScale>
        <cfvo type="min"/>
        <cfvo type="max"/>
        <color rgb="FF63BE7B"/>
        <color rgb="FFFCFCFF"/>
      </colorScale>
    </cfRule>
  </conditionalFormatting>
  <conditionalFormatting sqref="Z40:Z57">
    <cfRule type="colorScale" priority="26">
      <colorScale>
        <cfvo type="min"/>
        <cfvo type="max"/>
        <color rgb="FF63BE7B"/>
        <color rgb="FFFCFCFF"/>
      </colorScale>
    </cfRule>
  </conditionalFormatting>
  <conditionalFormatting sqref="AA40:AA57">
    <cfRule type="colorScale" priority="25">
      <colorScale>
        <cfvo type="min"/>
        <cfvo type="max"/>
        <color rgb="FF63BE7B"/>
        <color rgb="FFFCFCFF"/>
      </colorScale>
    </cfRule>
  </conditionalFormatting>
  <conditionalFormatting sqref="E58:E75">
    <cfRule type="colorScale" priority="24">
      <colorScale>
        <cfvo type="min"/>
        <cfvo type="max"/>
        <color rgb="FF63BE7B"/>
        <color rgb="FFFCFCFF"/>
      </colorScale>
    </cfRule>
  </conditionalFormatting>
  <conditionalFormatting sqref="F58:F75">
    <cfRule type="colorScale" priority="23">
      <colorScale>
        <cfvo type="min"/>
        <cfvo type="max"/>
        <color rgb="FF63BE7B"/>
        <color rgb="FFFCFCFF"/>
      </colorScale>
    </cfRule>
  </conditionalFormatting>
  <conditionalFormatting sqref="L58:L75">
    <cfRule type="colorScale" priority="22">
      <colorScale>
        <cfvo type="min"/>
        <cfvo type="max"/>
        <color rgb="FF63BE7B"/>
        <color rgb="FFFCFCFF"/>
      </colorScale>
    </cfRule>
  </conditionalFormatting>
  <conditionalFormatting sqref="M58:M75">
    <cfRule type="colorScale" priority="21">
      <colorScale>
        <cfvo type="min"/>
        <cfvo type="max"/>
        <color rgb="FF63BE7B"/>
        <color rgb="FFFCFCFF"/>
      </colorScale>
    </cfRule>
  </conditionalFormatting>
  <conditionalFormatting sqref="S58:S75">
    <cfRule type="colorScale" priority="20">
      <colorScale>
        <cfvo type="min"/>
        <cfvo type="max"/>
        <color rgb="FF63BE7B"/>
        <color rgb="FFFCFCFF"/>
      </colorScale>
    </cfRule>
  </conditionalFormatting>
  <conditionalFormatting sqref="T58:T75">
    <cfRule type="colorScale" priority="19">
      <colorScale>
        <cfvo type="min"/>
        <cfvo type="max"/>
        <color rgb="FF63BE7B"/>
        <color rgb="FFFCFCFF"/>
      </colorScale>
    </cfRule>
  </conditionalFormatting>
  <conditionalFormatting sqref="Z58:Z75">
    <cfRule type="colorScale" priority="18">
      <colorScale>
        <cfvo type="min"/>
        <cfvo type="max"/>
        <color rgb="FF63BE7B"/>
        <color rgb="FFFCFCFF"/>
      </colorScale>
    </cfRule>
  </conditionalFormatting>
  <conditionalFormatting sqref="AA58:AA75">
    <cfRule type="colorScale" priority="17">
      <colorScale>
        <cfvo type="min"/>
        <cfvo type="max"/>
        <color rgb="FF63BE7B"/>
        <color rgb="FFFCFCFF"/>
      </colorScale>
    </cfRule>
  </conditionalFormatting>
  <conditionalFormatting sqref="E76:E93">
    <cfRule type="colorScale" priority="16">
      <colorScale>
        <cfvo type="min"/>
        <cfvo type="max"/>
        <color rgb="FF63BE7B"/>
        <color rgb="FFFCFCFF"/>
      </colorScale>
    </cfRule>
  </conditionalFormatting>
  <conditionalFormatting sqref="F76:F93">
    <cfRule type="colorScale" priority="15">
      <colorScale>
        <cfvo type="min"/>
        <cfvo type="max"/>
        <color rgb="FF63BE7B"/>
        <color rgb="FFFCFCFF"/>
      </colorScale>
    </cfRule>
  </conditionalFormatting>
  <conditionalFormatting sqref="L76:L93">
    <cfRule type="colorScale" priority="14">
      <colorScale>
        <cfvo type="min"/>
        <cfvo type="max"/>
        <color rgb="FF63BE7B"/>
        <color rgb="FFFCFCFF"/>
      </colorScale>
    </cfRule>
  </conditionalFormatting>
  <conditionalFormatting sqref="M76:M93">
    <cfRule type="colorScale" priority="13">
      <colorScale>
        <cfvo type="min"/>
        <cfvo type="max"/>
        <color rgb="FF63BE7B"/>
        <color rgb="FFFCFCFF"/>
      </colorScale>
    </cfRule>
  </conditionalFormatting>
  <conditionalFormatting sqref="S76:S93">
    <cfRule type="colorScale" priority="12">
      <colorScale>
        <cfvo type="min"/>
        <cfvo type="max"/>
        <color rgb="FF63BE7B"/>
        <color rgb="FFFCFCFF"/>
      </colorScale>
    </cfRule>
  </conditionalFormatting>
  <conditionalFormatting sqref="T76:T93">
    <cfRule type="colorScale" priority="11">
      <colorScale>
        <cfvo type="min"/>
        <cfvo type="max"/>
        <color rgb="FF63BE7B"/>
        <color rgb="FFFCFCFF"/>
      </colorScale>
    </cfRule>
  </conditionalFormatting>
  <conditionalFormatting sqref="Z76:Z93">
    <cfRule type="colorScale" priority="10">
      <colorScale>
        <cfvo type="min"/>
        <cfvo type="max"/>
        <color rgb="FF63BE7B"/>
        <color rgb="FFFCFCFF"/>
      </colorScale>
    </cfRule>
  </conditionalFormatting>
  <conditionalFormatting sqref="AA76:AA93">
    <cfRule type="colorScale" priority="9">
      <colorScale>
        <cfvo type="min"/>
        <cfvo type="max"/>
        <color rgb="FF63BE7B"/>
        <color rgb="FFFCFCFF"/>
      </colorScale>
    </cfRule>
  </conditionalFormatting>
  <conditionalFormatting sqref="AA94:AA111">
    <cfRule type="colorScale" priority="8">
      <colorScale>
        <cfvo type="min"/>
        <cfvo type="max"/>
        <color rgb="FF63BE7B"/>
        <color rgb="FFFCFCFF"/>
      </colorScale>
    </cfRule>
  </conditionalFormatting>
  <conditionalFormatting sqref="Z94:Z111">
    <cfRule type="colorScale" priority="7">
      <colorScale>
        <cfvo type="min"/>
        <cfvo type="max"/>
        <color rgb="FF63BE7B"/>
        <color rgb="FFFCFCFF"/>
      </colorScale>
    </cfRule>
  </conditionalFormatting>
  <conditionalFormatting sqref="T94:T111">
    <cfRule type="colorScale" priority="6">
      <colorScale>
        <cfvo type="min"/>
        <cfvo type="max"/>
        <color rgb="FF63BE7B"/>
        <color rgb="FFFCFCFF"/>
      </colorScale>
    </cfRule>
  </conditionalFormatting>
  <conditionalFormatting sqref="S94:S111">
    <cfRule type="colorScale" priority="5">
      <colorScale>
        <cfvo type="min"/>
        <cfvo type="max"/>
        <color rgb="FF63BE7B"/>
        <color rgb="FFFCFCFF"/>
      </colorScale>
    </cfRule>
  </conditionalFormatting>
  <conditionalFormatting sqref="M94:M111">
    <cfRule type="colorScale" priority="4">
      <colorScale>
        <cfvo type="min"/>
        <cfvo type="max"/>
        <color rgb="FF63BE7B"/>
        <color rgb="FFFCFCFF"/>
      </colorScale>
    </cfRule>
  </conditionalFormatting>
  <conditionalFormatting sqref="L94:L111">
    <cfRule type="colorScale" priority="3">
      <colorScale>
        <cfvo type="min"/>
        <cfvo type="max"/>
        <color rgb="FF63BE7B"/>
        <color rgb="FFFCFCFF"/>
      </colorScale>
    </cfRule>
  </conditionalFormatting>
  <conditionalFormatting sqref="F94:F111">
    <cfRule type="colorScale" priority="2">
      <colorScale>
        <cfvo type="min"/>
        <cfvo type="max"/>
        <color rgb="FF63BE7B"/>
        <color rgb="FFFCFCFF"/>
      </colorScale>
    </cfRule>
  </conditionalFormatting>
  <conditionalFormatting sqref="E94:E111">
    <cfRule type="colorScale" priority="1">
      <colorScale>
        <cfvo type="min"/>
        <cfvo type="max"/>
        <color rgb="FF63BE7B"/>
        <color rgb="FFFCFCFF"/>
      </colorScale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A63"/>
  <sheetViews>
    <sheetView topLeftCell="A10" zoomScaleNormal="100" workbookViewId="0">
      <selection activeCell="A24" sqref="A24:M24"/>
    </sheetView>
  </sheetViews>
  <sheetFormatPr defaultRowHeight="15" x14ac:dyDescent="0.25"/>
  <cols>
    <col min="1" max="1" width="40.85546875" bestFit="1" customWidth="1"/>
    <col min="14" max="14" width="9.7109375" bestFit="1" customWidth="1"/>
    <col min="15" max="15" width="10.42578125" bestFit="1" customWidth="1"/>
    <col min="16" max="16" width="10.7109375" bestFit="1" customWidth="1"/>
    <col min="17" max="17" width="11.28515625" bestFit="1" customWidth="1"/>
    <col min="18" max="18" width="9.28515625" bestFit="1" customWidth="1"/>
    <col min="19" max="19" width="7.5703125" bestFit="1" customWidth="1"/>
    <col min="25" max="25" width="7.5703125" bestFit="1" customWidth="1"/>
    <col min="26" max="26" width="13.140625" bestFit="1" customWidth="1"/>
    <col min="27" max="27" width="12.5703125" bestFit="1" customWidth="1"/>
  </cols>
  <sheetData>
    <row r="1" spans="1:25" x14ac:dyDescent="0.25">
      <c r="B1" s="20" t="s">
        <v>37</v>
      </c>
      <c r="C1" s="20"/>
      <c r="D1" s="20"/>
      <c r="E1" s="20"/>
      <c r="F1" s="20" t="s">
        <v>29</v>
      </c>
      <c r="G1" s="20"/>
      <c r="H1" s="20"/>
      <c r="I1" s="20"/>
      <c r="J1" s="20" t="s">
        <v>38</v>
      </c>
      <c r="K1" s="20"/>
      <c r="L1" s="20"/>
      <c r="M1" s="20"/>
      <c r="N1" s="20" t="s">
        <v>39</v>
      </c>
      <c r="O1" s="20"/>
      <c r="P1" s="20"/>
      <c r="Q1" s="20"/>
      <c r="R1" s="20" t="s">
        <v>32</v>
      </c>
      <c r="S1" s="20"/>
      <c r="T1" s="20"/>
      <c r="U1" s="20"/>
      <c r="V1" s="20" t="s">
        <v>33</v>
      </c>
      <c r="W1" s="20"/>
      <c r="X1" s="20"/>
      <c r="Y1" s="20"/>
    </row>
    <row r="2" spans="1:25" x14ac:dyDescent="0.25">
      <c r="B2" s="20" t="s">
        <v>58</v>
      </c>
      <c r="C2" s="20"/>
      <c r="D2" s="20" t="s">
        <v>55</v>
      </c>
      <c r="E2" s="20"/>
      <c r="F2" s="20" t="s">
        <v>58</v>
      </c>
      <c r="G2" s="20"/>
      <c r="H2" s="20" t="s">
        <v>55</v>
      </c>
      <c r="I2" s="20"/>
      <c r="J2" s="20" t="s">
        <v>58</v>
      </c>
      <c r="K2" s="20"/>
      <c r="L2" s="20" t="s">
        <v>55</v>
      </c>
      <c r="M2" s="20"/>
      <c r="N2" s="20" t="s">
        <v>58</v>
      </c>
      <c r="O2" s="20"/>
      <c r="P2" s="20" t="s">
        <v>55</v>
      </c>
      <c r="Q2" s="20"/>
      <c r="R2" s="20" t="s">
        <v>58</v>
      </c>
      <c r="S2" s="20"/>
      <c r="T2" s="20" t="s">
        <v>55</v>
      </c>
      <c r="U2" s="20"/>
      <c r="V2" s="20" t="s">
        <v>58</v>
      </c>
      <c r="W2" s="20"/>
      <c r="X2" s="20" t="s">
        <v>55</v>
      </c>
      <c r="Y2" s="20"/>
    </row>
    <row r="3" spans="1:25" x14ac:dyDescent="0.25">
      <c r="A3" s="6" t="s">
        <v>0</v>
      </c>
      <c r="B3" t="s">
        <v>65</v>
      </c>
      <c r="C3" t="s">
        <v>66</v>
      </c>
      <c r="D3" t="s">
        <v>65</v>
      </c>
      <c r="E3" t="s">
        <v>66</v>
      </c>
      <c r="F3" t="s">
        <v>65</v>
      </c>
      <c r="G3" t="s">
        <v>66</v>
      </c>
      <c r="H3" t="s">
        <v>65</v>
      </c>
      <c r="I3" t="s">
        <v>66</v>
      </c>
      <c r="J3" t="s">
        <v>65</v>
      </c>
      <c r="K3" t="s">
        <v>66</v>
      </c>
      <c r="L3" t="s">
        <v>65</v>
      </c>
      <c r="M3" t="s">
        <v>66</v>
      </c>
      <c r="N3" t="s">
        <v>65</v>
      </c>
      <c r="O3" t="s">
        <v>66</v>
      </c>
      <c r="P3" t="s">
        <v>65</v>
      </c>
      <c r="Q3" t="s">
        <v>66</v>
      </c>
      <c r="R3" t="s">
        <v>65</v>
      </c>
      <c r="S3" t="s">
        <v>66</v>
      </c>
      <c r="T3" t="s">
        <v>65</v>
      </c>
      <c r="U3" t="s">
        <v>66</v>
      </c>
      <c r="V3" t="s">
        <v>65</v>
      </c>
      <c r="W3" t="s">
        <v>66</v>
      </c>
      <c r="X3" t="s">
        <v>65</v>
      </c>
      <c r="Y3" t="s">
        <v>66</v>
      </c>
    </row>
    <row r="4" spans="1:25" x14ac:dyDescent="0.25">
      <c r="A4" t="s">
        <v>28</v>
      </c>
      <c r="B4" s="2">
        <v>0.55918153767588397</v>
      </c>
      <c r="C4" s="2">
        <v>0.68057398313776796</v>
      </c>
      <c r="D4" s="2">
        <v>0.55420674376729095</v>
      </c>
      <c r="E4" s="2">
        <v>0.66658734041356404</v>
      </c>
      <c r="F4" s="2">
        <v>0.568560933968975</v>
      </c>
      <c r="G4" s="2">
        <v>0.762457314693333</v>
      </c>
      <c r="H4" s="2">
        <v>0.40290294507648999</v>
      </c>
      <c r="I4" s="2">
        <v>0.66757224936180004</v>
      </c>
      <c r="J4" s="2">
        <v>0.65148010977372595</v>
      </c>
      <c r="K4" s="2">
        <v>0.84422038097320096</v>
      </c>
      <c r="L4" s="2">
        <v>0.66222644858562996</v>
      </c>
      <c r="M4" s="2">
        <v>0.84711954800376899</v>
      </c>
      <c r="N4" s="2">
        <v>0.66246715675026602</v>
      </c>
      <c r="O4" s="2">
        <v>0.88776235600769104</v>
      </c>
      <c r="P4" s="2">
        <v>0.65338279496000295</v>
      </c>
      <c r="Q4" s="2">
        <v>0.88259078213681597</v>
      </c>
      <c r="R4" s="2">
        <v>0.65896947059644295</v>
      </c>
      <c r="S4" s="2">
        <v>0.79512598750852503</v>
      </c>
      <c r="T4" s="2">
        <v>0.67124395864595998</v>
      </c>
      <c r="U4" s="2">
        <v>0.79255404431117205</v>
      </c>
      <c r="V4" s="2">
        <v>0.42190364039839801</v>
      </c>
      <c r="W4" s="2">
        <v>0.59682097216729502</v>
      </c>
      <c r="X4" s="2">
        <v>0.40520414726751702</v>
      </c>
      <c r="Y4" s="2">
        <v>0.56808023222989301</v>
      </c>
    </row>
    <row r="5" spans="1:25" x14ac:dyDescent="0.25">
      <c r="A5" t="s">
        <v>24</v>
      </c>
      <c r="B5" s="2">
        <v>0.69663992951234799</v>
      </c>
      <c r="C5" s="2">
        <v>0.87306470970095196</v>
      </c>
      <c r="D5" s="2">
        <v>0.69130900702304698</v>
      </c>
      <c r="E5" s="2">
        <v>0.86988600188514098</v>
      </c>
      <c r="F5" s="2">
        <v>0.62747390300940598</v>
      </c>
      <c r="G5" s="2">
        <v>0.76996839342092604</v>
      </c>
      <c r="H5" s="2">
        <v>0.52052483425636098</v>
      </c>
      <c r="I5" s="2">
        <v>0.70085428110027503</v>
      </c>
      <c r="J5" s="2">
        <v>0.70154110217639998</v>
      </c>
      <c r="K5" s="2">
        <v>0.85276275817521796</v>
      </c>
      <c r="L5" s="2">
        <v>0.70691754516868599</v>
      </c>
      <c r="M5" s="2">
        <v>0.85344949308975604</v>
      </c>
      <c r="N5" s="2">
        <v>0.72759393659399296</v>
      </c>
      <c r="O5" s="2">
        <v>0.89813847499339305</v>
      </c>
      <c r="P5" s="2">
        <v>0.72117253495380496</v>
      </c>
      <c r="Q5" s="2">
        <v>0.89188600884890201</v>
      </c>
      <c r="R5" s="2">
        <v>0.70058302585580901</v>
      </c>
      <c r="S5" s="2">
        <v>0.82840535927807502</v>
      </c>
      <c r="T5" s="2">
        <v>0.69498838640939298</v>
      </c>
      <c r="U5" s="2">
        <v>0.81239459999043895</v>
      </c>
      <c r="V5" s="2">
        <v>0.53947827851793395</v>
      </c>
      <c r="W5" s="2">
        <v>0.72365651211039395</v>
      </c>
      <c r="X5" s="2">
        <v>0.56103101929015198</v>
      </c>
      <c r="Y5" s="2">
        <v>0.73345699236885997</v>
      </c>
    </row>
    <row r="6" spans="1:25" x14ac:dyDescent="0.25">
      <c r="A6" t="s">
        <v>27</v>
      </c>
      <c r="B6" s="2">
        <v>0.62966752485439303</v>
      </c>
      <c r="C6" s="2">
        <v>0.78631901456952202</v>
      </c>
      <c r="D6" s="2">
        <v>0.62617231966977105</v>
      </c>
      <c r="E6" s="2">
        <v>0.78631664536071999</v>
      </c>
      <c r="F6" s="2">
        <v>0.60821583540624002</v>
      </c>
      <c r="G6" s="2">
        <v>0.77983730133942797</v>
      </c>
      <c r="H6" s="2">
        <v>0.50885442914763201</v>
      </c>
      <c r="I6" s="2">
        <v>0.72208832825327995</v>
      </c>
      <c r="J6" s="2">
        <v>0.68607384494161705</v>
      </c>
      <c r="K6" s="2">
        <v>0.84996366360086095</v>
      </c>
      <c r="L6" s="2">
        <v>0.69311469301904105</v>
      </c>
      <c r="M6" s="2">
        <v>0.85240671121169298</v>
      </c>
      <c r="N6" s="2">
        <v>0.733849512547738</v>
      </c>
      <c r="O6" s="2">
        <v>0.941377484024564</v>
      </c>
      <c r="P6" s="2">
        <v>0.72944688972793803</v>
      </c>
      <c r="Q6" s="2">
        <v>0.938999787706015</v>
      </c>
      <c r="R6" s="2">
        <v>0.68208081145935595</v>
      </c>
      <c r="S6" s="2">
        <v>0.79343236650259097</v>
      </c>
      <c r="T6" s="2">
        <v>0.68728516760676905</v>
      </c>
      <c r="U6" s="2">
        <v>0.79883586895585701</v>
      </c>
      <c r="V6" s="2">
        <v>0.56798927296089396</v>
      </c>
      <c r="W6" s="2">
        <v>0.79817770367906904</v>
      </c>
      <c r="X6" s="2">
        <v>0.57513272342119404</v>
      </c>
      <c r="Y6" s="2">
        <v>0.82197543859783595</v>
      </c>
    </row>
    <row r="7" spans="1:25" x14ac:dyDescent="0.25">
      <c r="A7" t="s">
        <v>19</v>
      </c>
      <c r="B7" s="2">
        <v>0.69702647621887404</v>
      </c>
      <c r="C7" s="2">
        <v>0.87587734983591004</v>
      </c>
      <c r="D7" s="2">
        <v>0.69124934502150504</v>
      </c>
      <c r="E7" s="2">
        <v>0.86984866076338996</v>
      </c>
      <c r="F7" s="2">
        <v>0.63224795830553804</v>
      </c>
      <c r="G7" s="2">
        <v>0.78254576866316705</v>
      </c>
      <c r="H7" s="2">
        <v>0.55189793716378999</v>
      </c>
      <c r="I7" s="2">
        <v>0.73321425362465797</v>
      </c>
      <c r="J7" s="2">
        <v>0.70272466381296705</v>
      </c>
      <c r="K7" s="2">
        <v>0.854110036536185</v>
      </c>
      <c r="L7" s="2">
        <v>0.70725083883675</v>
      </c>
      <c r="M7" s="2">
        <v>0.85602221668205902</v>
      </c>
      <c r="N7" s="2">
        <v>0.77077948472960001</v>
      </c>
      <c r="O7" s="2">
        <v>0.94655930286108902</v>
      </c>
      <c r="P7" s="2">
        <v>0.76789689445089904</v>
      </c>
      <c r="Q7" s="2">
        <v>0.94552860281561202</v>
      </c>
      <c r="R7" s="2">
        <v>0.70388643982700705</v>
      </c>
      <c r="S7" s="2">
        <v>0.83779342376552601</v>
      </c>
      <c r="T7" s="2">
        <v>0.69682555343583197</v>
      </c>
      <c r="U7" s="2">
        <v>0.816792174271327</v>
      </c>
      <c r="V7" s="2">
        <v>0.62314529767034599</v>
      </c>
      <c r="W7" s="2">
        <v>0.83041528557441402</v>
      </c>
      <c r="X7" s="2">
        <v>0.631251670769988</v>
      </c>
      <c r="Y7" s="2">
        <v>0.83648069741668096</v>
      </c>
    </row>
    <row r="8" spans="1:25" x14ac:dyDescent="0.25">
      <c r="A8" t="s">
        <v>22</v>
      </c>
      <c r="B8" s="2">
        <v>0.69771452855697702</v>
      </c>
      <c r="C8" s="2">
        <v>0.87603621812504096</v>
      </c>
      <c r="D8" s="2">
        <v>0.69274738737779595</v>
      </c>
      <c r="E8" s="2">
        <v>0.87121689178798301</v>
      </c>
      <c r="F8" s="2">
        <v>0.62702204195338396</v>
      </c>
      <c r="G8" s="2">
        <v>0.77334004816306701</v>
      </c>
      <c r="H8" s="2">
        <v>0.51176179579306302</v>
      </c>
      <c r="I8" s="2">
        <v>0.70349942742817295</v>
      </c>
      <c r="J8" s="2">
        <v>0.700040372428966</v>
      </c>
      <c r="K8" s="2">
        <v>0.85123315707269798</v>
      </c>
      <c r="L8" s="2">
        <v>0.70641574846544297</v>
      </c>
      <c r="M8" s="2">
        <v>0.85362775400783697</v>
      </c>
      <c r="N8" s="2">
        <v>0.73659810294419503</v>
      </c>
      <c r="O8" s="2">
        <v>0.90330703942926205</v>
      </c>
      <c r="P8" s="2">
        <v>0.73172353099447296</v>
      </c>
      <c r="Q8" s="2">
        <v>0.89776571170139396</v>
      </c>
      <c r="R8" s="2">
        <v>0.698548847622944</v>
      </c>
      <c r="S8" s="2">
        <v>0.82951440597014403</v>
      </c>
      <c r="T8" s="2">
        <v>0.69544238052435703</v>
      </c>
      <c r="U8" s="2">
        <v>0.813388191244791</v>
      </c>
      <c r="V8" s="2">
        <v>0.625214918772386</v>
      </c>
      <c r="W8" s="2">
        <v>0.82055785733578301</v>
      </c>
      <c r="X8" s="2">
        <v>0.63109779639083097</v>
      </c>
      <c r="Y8" s="2">
        <v>0.83587181461247695</v>
      </c>
    </row>
    <row r="9" spans="1:25" x14ac:dyDescent="0.25">
      <c r="A9" t="s">
        <v>18</v>
      </c>
      <c r="B9" s="2">
        <v>0.70094184897054301</v>
      </c>
      <c r="C9" s="2">
        <v>0.87647535108010899</v>
      </c>
      <c r="D9" s="2">
        <v>0.69632174078101206</v>
      </c>
      <c r="E9" s="2">
        <v>0.87044449744557095</v>
      </c>
      <c r="F9" s="2">
        <v>0.628106208133276</v>
      </c>
      <c r="G9" s="2">
        <v>0.77247155507341703</v>
      </c>
      <c r="H9" s="2">
        <v>0.54381272659658297</v>
      </c>
      <c r="I9" s="2">
        <v>0.72124214492156102</v>
      </c>
      <c r="J9" s="2">
        <v>0.70110799268859103</v>
      </c>
      <c r="K9" s="2">
        <v>0.84909142218566502</v>
      </c>
      <c r="L9" s="2">
        <v>0.70651939318307799</v>
      </c>
      <c r="M9" s="2">
        <v>0.85262086488381195</v>
      </c>
      <c r="N9" s="2">
        <v>0.74242829350592299</v>
      </c>
      <c r="O9" s="2">
        <v>0.91880734502348305</v>
      </c>
      <c r="P9" s="2">
        <v>0.73841703770646605</v>
      </c>
      <c r="Q9" s="2">
        <v>0.91531970159250498</v>
      </c>
      <c r="R9" s="2">
        <v>0.70334965218254797</v>
      </c>
      <c r="S9" s="2">
        <v>0.82559474302398805</v>
      </c>
      <c r="T9" s="2">
        <v>0.698566839327047</v>
      </c>
      <c r="U9" s="2">
        <v>0.80885109909568798</v>
      </c>
      <c r="V9" s="2">
        <v>0.62438858214412096</v>
      </c>
      <c r="W9" s="2">
        <v>0.82200198219893805</v>
      </c>
      <c r="X9" s="2">
        <v>0.63250602315579596</v>
      </c>
      <c r="Y9" s="2">
        <v>0.83764974016715898</v>
      </c>
    </row>
    <row r="10" spans="1:25" x14ac:dyDescent="0.25">
      <c r="A10" t="s">
        <v>25</v>
      </c>
      <c r="B10" s="2">
        <v>0.51110812287951002</v>
      </c>
      <c r="C10" s="2">
        <v>0.64615313842928801</v>
      </c>
      <c r="D10" s="2">
        <v>0.51033084073281798</v>
      </c>
      <c r="E10" s="2">
        <v>0.64261822335538699</v>
      </c>
      <c r="F10" s="2">
        <v>0.53466752683997498</v>
      </c>
      <c r="G10" s="2">
        <v>0.76833654892983505</v>
      </c>
      <c r="H10" s="2">
        <v>0.36648153955284801</v>
      </c>
      <c r="I10" s="2">
        <v>0.63191520454503003</v>
      </c>
      <c r="J10" s="2">
        <v>0.589970637253591</v>
      </c>
      <c r="K10" s="2">
        <v>0.75933963663010395</v>
      </c>
      <c r="L10" s="2">
        <v>0.59621609806853504</v>
      </c>
      <c r="M10" s="2">
        <v>0.77167950314511802</v>
      </c>
      <c r="N10" s="2">
        <v>0.62349729926728303</v>
      </c>
      <c r="O10" s="2">
        <v>0.86305320905884497</v>
      </c>
      <c r="P10" s="2">
        <v>0.61729904088198495</v>
      </c>
      <c r="Q10" s="2">
        <v>0.85908478534018595</v>
      </c>
      <c r="R10" s="2">
        <v>0.60772720819189896</v>
      </c>
      <c r="S10" s="2">
        <v>0.73294936531652199</v>
      </c>
      <c r="T10" s="2">
        <v>0.61399660363276398</v>
      </c>
      <c r="U10" s="2">
        <v>0.75820641625485496</v>
      </c>
      <c r="V10" s="2">
        <v>0.433619893518643</v>
      </c>
      <c r="W10" s="2">
        <v>0.51414524161028496</v>
      </c>
      <c r="X10" s="2">
        <v>0.44136503513439101</v>
      </c>
      <c r="Y10" s="2">
        <v>0.50246677058047895</v>
      </c>
    </row>
    <row r="11" spans="1:25" x14ac:dyDescent="0.25">
      <c r="A11" t="s">
        <v>16</v>
      </c>
      <c r="B11" s="2">
        <v>0.69106743554294903</v>
      </c>
      <c r="C11" s="2">
        <v>0.87724912350265805</v>
      </c>
      <c r="D11" s="2">
        <v>0.68610779434657299</v>
      </c>
      <c r="E11" s="2">
        <v>0.87121713112881705</v>
      </c>
      <c r="F11" s="2">
        <v>0.62850629879919295</v>
      </c>
      <c r="G11" s="2">
        <v>0.78229991491592399</v>
      </c>
      <c r="H11" s="2">
        <v>0.54930015448359604</v>
      </c>
      <c r="I11" s="2">
        <v>0.73736959562612903</v>
      </c>
      <c r="J11" s="2">
        <v>0.70223203178233395</v>
      </c>
      <c r="K11" s="2">
        <v>0.85381435225400604</v>
      </c>
      <c r="L11" s="2">
        <v>0.70711493141125503</v>
      </c>
      <c r="M11" s="2">
        <v>0.85442084905601401</v>
      </c>
      <c r="N11" s="2">
        <v>0.76960744276427695</v>
      </c>
      <c r="O11" s="2">
        <v>0.948515089673581</v>
      </c>
      <c r="P11" s="2">
        <v>0.76714064825110295</v>
      </c>
      <c r="Q11" s="2">
        <v>0.94678221919869898</v>
      </c>
      <c r="R11" s="2">
        <v>0.70506016627115198</v>
      </c>
      <c r="S11" s="2">
        <v>0.82818878841065202</v>
      </c>
      <c r="T11" s="2">
        <v>0.69687136040241004</v>
      </c>
      <c r="U11" s="2">
        <v>0.81151688240318498</v>
      </c>
      <c r="V11" s="2">
        <v>0.62483527199381395</v>
      </c>
      <c r="W11" s="2">
        <v>0.83288999430474098</v>
      </c>
      <c r="X11" s="2">
        <v>0.62990675005993602</v>
      </c>
      <c r="Y11" s="2">
        <v>0.83607310014722602</v>
      </c>
    </row>
    <row r="12" spans="1:25" x14ac:dyDescent="0.25">
      <c r="A12" t="s">
        <v>10</v>
      </c>
      <c r="B12" s="2">
        <v>0.70309050101759096</v>
      </c>
      <c r="C12" s="2">
        <v>0.88462096135615698</v>
      </c>
      <c r="D12" s="2">
        <v>0.69799000191002203</v>
      </c>
      <c r="E12" s="2">
        <v>0.87913059993062004</v>
      </c>
      <c r="F12" s="2">
        <v>0.63419361305101496</v>
      </c>
      <c r="G12" s="2">
        <v>0.78942529948740103</v>
      </c>
      <c r="H12" s="2">
        <v>0.55421124197230798</v>
      </c>
      <c r="I12" s="2">
        <v>0.74709692615775003</v>
      </c>
      <c r="J12" s="2">
        <v>0.70626213147964301</v>
      </c>
      <c r="K12" s="2">
        <v>0.85554605555610197</v>
      </c>
      <c r="L12" s="2">
        <v>0.71094396302433704</v>
      </c>
      <c r="M12" s="2">
        <v>0.85721051030922002</v>
      </c>
      <c r="N12" s="2">
        <v>0.77474857552329002</v>
      </c>
      <c r="O12" s="2">
        <v>0.95113268762311898</v>
      </c>
      <c r="P12" s="2">
        <v>0.77242793883310501</v>
      </c>
      <c r="Q12" s="2">
        <v>0.94933312496629696</v>
      </c>
      <c r="R12" s="2">
        <v>0.70753905974584197</v>
      </c>
      <c r="S12" s="2">
        <v>0.83161429730733105</v>
      </c>
      <c r="T12" s="2">
        <v>0.70124457737846901</v>
      </c>
      <c r="U12" s="2">
        <v>0.816730101125549</v>
      </c>
      <c r="V12" s="2">
        <v>0.62790180600261203</v>
      </c>
      <c r="W12" s="2">
        <v>0.83464147997142102</v>
      </c>
      <c r="X12" s="2">
        <v>0.640811687015163</v>
      </c>
      <c r="Y12" s="2">
        <v>0.83847683202650503</v>
      </c>
    </row>
    <row r="13" spans="1:25" x14ac:dyDescent="0.25">
      <c r="A13" t="s">
        <v>14</v>
      </c>
      <c r="B13" s="2">
        <v>0.69126526963184798</v>
      </c>
      <c r="C13" s="2">
        <v>0.88445169299916704</v>
      </c>
      <c r="D13" s="2">
        <v>0.68592204306899096</v>
      </c>
      <c r="E13" s="2">
        <v>0.87964409841403002</v>
      </c>
      <c r="F13" s="2">
        <v>0.63118957000664799</v>
      </c>
      <c r="G13" s="2">
        <v>0.77904393888511902</v>
      </c>
      <c r="H13" s="2">
        <v>0.51574703035313496</v>
      </c>
      <c r="I13" s="2">
        <v>0.714168580868206</v>
      </c>
      <c r="J13" s="2">
        <v>0.68425470093893703</v>
      </c>
      <c r="K13" s="2">
        <v>0.83438033029991798</v>
      </c>
      <c r="L13" s="2">
        <v>0.69307970872078795</v>
      </c>
      <c r="M13" s="2">
        <v>0.83921632218908104</v>
      </c>
      <c r="N13" s="2">
        <v>0.70847819661331501</v>
      </c>
      <c r="O13" s="2">
        <v>0.88959239486395603</v>
      </c>
      <c r="P13" s="2">
        <v>0.70119883653203996</v>
      </c>
      <c r="Q13" s="2">
        <v>0.88353574296248205</v>
      </c>
      <c r="R13" s="2">
        <v>0.69116800911754195</v>
      </c>
      <c r="S13" s="2">
        <v>0.83653135088532404</v>
      </c>
      <c r="T13" s="2">
        <v>0.69471747492543801</v>
      </c>
      <c r="U13" s="2">
        <v>0.82647986332645895</v>
      </c>
      <c r="V13" s="2">
        <v>0.55681740015647796</v>
      </c>
      <c r="W13" s="2">
        <v>0.76782325095317505</v>
      </c>
      <c r="X13" s="2">
        <v>0.57307094445028095</v>
      </c>
      <c r="Y13" s="2">
        <v>0.76221300569865402</v>
      </c>
    </row>
    <row r="14" spans="1:25" x14ac:dyDescent="0.25">
      <c r="A14" t="s">
        <v>15</v>
      </c>
      <c r="B14" s="2">
        <v>0.70333055539304401</v>
      </c>
      <c r="C14" s="2">
        <v>0.88377387537532703</v>
      </c>
      <c r="D14" s="2">
        <v>0.69823330256837701</v>
      </c>
      <c r="E14" s="2">
        <v>0.87806753082769995</v>
      </c>
      <c r="F14" s="2">
        <v>0.63567626262827404</v>
      </c>
      <c r="G14" s="2">
        <v>0.78558468397228198</v>
      </c>
      <c r="H14" s="2">
        <v>0.53910974627702901</v>
      </c>
      <c r="I14" s="2">
        <v>0.74278234635520901</v>
      </c>
      <c r="J14" s="2">
        <v>0.70085626608215401</v>
      </c>
      <c r="K14" s="2">
        <v>0.85130538386958099</v>
      </c>
      <c r="L14" s="2">
        <v>0.70715202883519901</v>
      </c>
      <c r="M14" s="2">
        <v>0.85291634101541103</v>
      </c>
      <c r="N14" s="2">
        <v>0.73478588545759005</v>
      </c>
      <c r="O14" s="2">
        <v>0.91288131006981099</v>
      </c>
      <c r="P14" s="2">
        <v>0.72901510444069095</v>
      </c>
      <c r="Q14" s="2">
        <v>0.91042713258722896</v>
      </c>
      <c r="R14" s="2">
        <v>0.70392029028463299</v>
      </c>
      <c r="S14" s="2">
        <v>0.85153707628422803</v>
      </c>
      <c r="T14" s="2">
        <v>0.70023216462701798</v>
      </c>
      <c r="U14" s="2">
        <v>0.82898141081341803</v>
      </c>
      <c r="V14" s="2">
        <v>0.48078683576376602</v>
      </c>
      <c r="W14" s="2">
        <v>0.64835979748816797</v>
      </c>
      <c r="X14" s="2">
        <v>0.53044592827697401</v>
      </c>
      <c r="Y14" s="2">
        <v>0.68081081576859803</v>
      </c>
    </row>
    <row r="15" spans="1:25" x14ac:dyDescent="0.25">
      <c r="A15" t="s">
        <v>12</v>
      </c>
      <c r="B15" s="2">
        <v>0.69982720048221103</v>
      </c>
      <c r="C15" s="2">
        <v>0.886056554321071</v>
      </c>
      <c r="D15" s="2">
        <v>0.69560349408720001</v>
      </c>
      <c r="E15" s="2">
        <v>0.87989042573230603</v>
      </c>
      <c r="F15" s="2">
        <v>0.63108903419615503</v>
      </c>
      <c r="G15" s="2">
        <v>0.79275365869970105</v>
      </c>
      <c r="H15" s="2">
        <v>0.56458628799148403</v>
      </c>
      <c r="I15" s="2">
        <v>0.78027348560169396</v>
      </c>
      <c r="J15" s="2">
        <v>0.70033034801510297</v>
      </c>
      <c r="K15" s="2">
        <v>0.85428142825672704</v>
      </c>
      <c r="L15" s="2">
        <v>0.70622398057656399</v>
      </c>
      <c r="M15" s="2">
        <v>0.85627663605079596</v>
      </c>
      <c r="N15" s="2">
        <v>0.74790629011865795</v>
      </c>
      <c r="O15" s="2">
        <v>0.94890337905489697</v>
      </c>
      <c r="P15" s="2">
        <v>0.74291631978033501</v>
      </c>
      <c r="Q15" s="2">
        <v>0.94632169454579196</v>
      </c>
      <c r="R15" s="2">
        <v>0.69993764111580403</v>
      </c>
      <c r="S15" s="2">
        <v>0.85360913677693395</v>
      </c>
      <c r="T15" s="2">
        <v>0.69977909078688305</v>
      </c>
      <c r="U15" s="2">
        <v>0.83529526968779</v>
      </c>
      <c r="V15" s="2">
        <v>0.62934065668885797</v>
      </c>
      <c r="W15" s="2">
        <v>0.84526873744952602</v>
      </c>
      <c r="X15" s="2">
        <v>0.63780552246142197</v>
      </c>
      <c r="Y15" s="2">
        <v>0.83957727254493897</v>
      </c>
    </row>
    <row r="16" spans="1:25" x14ac:dyDescent="0.25">
      <c r="A16" t="s">
        <v>13</v>
      </c>
      <c r="B16" s="2">
        <v>0.70409895290603297</v>
      </c>
      <c r="C16" s="2">
        <v>0.88596912330685496</v>
      </c>
      <c r="D16" s="2">
        <v>0.69881124892206303</v>
      </c>
      <c r="E16" s="2">
        <v>0.87920497251035501</v>
      </c>
      <c r="F16" s="2">
        <v>0.63247551546769498</v>
      </c>
      <c r="G16" s="2">
        <v>0.78286751819808997</v>
      </c>
      <c r="H16" s="2">
        <v>0.54305891952013596</v>
      </c>
      <c r="I16" s="2">
        <v>0.74808461224544398</v>
      </c>
      <c r="J16" s="2">
        <v>0.70070090635951998</v>
      </c>
      <c r="K16" s="2">
        <v>0.85162290078668401</v>
      </c>
      <c r="L16" s="2">
        <v>0.70647491818450403</v>
      </c>
      <c r="M16" s="2">
        <v>0.85350422531756298</v>
      </c>
      <c r="N16" s="2">
        <v>0.73907726402374196</v>
      </c>
      <c r="O16" s="2">
        <v>0.92770238342546696</v>
      </c>
      <c r="P16" s="2">
        <v>0.73649294789220898</v>
      </c>
      <c r="Q16" s="2">
        <v>0.92439150866118303</v>
      </c>
      <c r="R16" s="2">
        <v>0.70400116821005998</v>
      </c>
      <c r="S16" s="2">
        <v>0.85085053380887399</v>
      </c>
      <c r="T16" s="2">
        <v>0.70114713989173205</v>
      </c>
      <c r="U16" s="2">
        <v>0.83094479816703803</v>
      </c>
      <c r="V16" s="2">
        <v>0.60727478276131897</v>
      </c>
      <c r="W16" s="2">
        <v>0.80967197587009199</v>
      </c>
      <c r="X16" s="2">
        <v>0.61631115056505004</v>
      </c>
      <c r="Y16" s="2">
        <v>0.83116477830076296</v>
      </c>
    </row>
    <row r="17" spans="1:27" x14ac:dyDescent="0.25">
      <c r="A17" t="s">
        <v>23</v>
      </c>
      <c r="B17" s="2">
        <v>0.69824007549230704</v>
      </c>
      <c r="C17" s="2">
        <v>0.86940075122012395</v>
      </c>
      <c r="D17" s="2">
        <v>0.69296764933431898</v>
      </c>
      <c r="E17" s="2">
        <v>0.865257283449401</v>
      </c>
      <c r="F17" s="2">
        <v>0.62854483299199604</v>
      </c>
      <c r="G17" s="2">
        <v>0.77101478952035996</v>
      </c>
      <c r="H17" s="2">
        <v>0.53250768190449005</v>
      </c>
      <c r="I17" s="2">
        <v>0.71045252361642197</v>
      </c>
      <c r="J17" s="2">
        <v>0.70242874250704301</v>
      </c>
      <c r="K17" s="2">
        <v>0.84863678878494997</v>
      </c>
      <c r="L17" s="2">
        <v>0.70724565711338805</v>
      </c>
      <c r="M17" s="2">
        <v>0.85055670798079896</v>
      </c>
      <c r="N17" s="2">
        <v>0.73186795388620396</v>
      </c>
      <c r="O17" s="2">
        <v>0.88660938937751499</v>
      </c>
      <c r="P17" s="2">
        <v>0.72652352638159101</v>
      </c>
      <c r="Q17" s="2">
        <v>0.881042272441807</v>
      </c>
      <c r="R17" s="2">
        <v>0.69997058810648805</v>
      </c>
      <c r="S17" s="2">
        <v>0.80583036532475705</v>
      </c>
      <c r="T17" s="2">
        <v>0.69352543403335998</v>
      </c>
      <c r="U17" s="2">
        <v>0.80324337720844396</v>
      </c>
      <c r="V17" s="2">
        <v>0.46194202791205702</v>
      </c>
      <c r="W17" s="2">
        <v>0.57359005254876205</v>
      </c>
      <c r="X17" s="2">
        <v>0.40768770102534002</v>
      </c>
      <c r="Y17" s="2">
        <v>0.51107859600008498</v>
      </c>
    </row>
    <row r="18" spans="1:27" x14ac:dyDescent="0.25">
      <c r="A18" t="s">
        <v>20</v>
      </c>
      <c r="B18" s="2">
        <v>0.70225032924999098</v>
      </c>
      <c r="C18" s="2">
        <v>0.858677701157184</v>
      </c>
      <c r="D18" s="2">
        <v>0.69730025149567798</v>
      </c>
      <c r="E18" s="2">
        <v>0.85272546561620599</v>
      </c>
      <c r="F18" s="2">
        <v>0.635409734621041</v>
      </c>
      <c r="G18" s="2">
        <v>0.77908081850739697</v>
      </c>
      <c r="H18" s="2">
        <v>0.58019119525637097</v>
      </c>
      <c r="I18" s="2">
        <v>0.747115514882844</v>
      </c>
      <c r="J18" s="2">
        <v>0.70786593118500096</v>
      </c>
      <c r="K18" s="2">
        <v>0.845343576093743</v>
      </c>
      <c r="L18" s="2">
        <v>0.71196262615318595</v>
      </c>
      <c r="M18" s="2">
        <v>0.84897735961767395</v>
      </c>
      <c r="N18" s="2">
        <v>0.77558824428267703</v>
      </c>
      <c r="O18" s="2">
        <v>0.95130553886995395</v>
      </c>
      <c r="P18" s="2">
        <v>0.77299489187281101</v>
      </c>
      <c r="Q18" s="2">
        <v>0.94972649262768405</v>
      </c>
      <c r="R18" s="2">
        <v>0.71024247849922995</v>
      </c>
      <c r="S18" s="2">
        <v>0.81649512024905602</v>
      </c>
      <c r="T18" s="2">
        <v>0.70486575624234804</v>
      </c>
      <c r="U18" s="2">
        <v>0.81324569438173899</v>
      </c>
      <c r="V18" s="2">
        <v>0.63737188190224103</v>
      </c>
      <c r="W18" s="2">
        <v>0.83197521609852698</v>
      </c>
      <c r="X18" s="2">
        <v>0.644544450461216</v>
      </c>
      <c r="Y18" s="2">
        <v>0.83908811840939601</v>
      </c>
    </row>
    <row r="19" spans="1:27" x14ac:dyDescent="0.25">
      <c r="A19" t="s">
        <v>26</v>
      </c>
      <c r="B19" s="2">
        <v>0.56192389529877895</v>
      </c>
      <c r="C19" s="2">
        <v>0.55923725599862895</v>
      </c>
      <c r="D19" s="2">
        <v>0.558771050314815</v>
      </c>
      <c r="E19" s="2">
        <v>0.56056632323355204</v>
      </c>
      <c r="F19" s="2">
        <v>0.53956216316407402</v>
      </c>
      <c r="G19" s="2">
        <v>0.64060265970122998</v>
      </c>
      <c r="H19" s="2">
        <v>0.38328044009560802</v>
      </c>
      <c r="I19" s="2">
        <v>0.43846426819006401</v>
      </c>
      <c r="J19" s="2">
        <v>0.59858212293161395</v>
      </c>
      <c r="K19" s="2">
        <v>0.67998144330292498</v>
      </c>
      <c r="L19" s="2">
        <v>0.608527700003196</v>
      </c>
      <c r="M19" s="2">
        <v>0.70153256075449999</v>
      </c>
      <c r="N19" s="2">
        <v>0.64687437687988603</v>
      </c>
      <c r="O19" s="2">
        <v>0.67139716992822596</v>
      </c>
      <c r="P19" s="2">
        <v>0.64093491489836596</v>
      </c>
      <c r="Q19" s="2">
        <v>0.65793800606860198</v>
      </c>
      <c r="R19" s="2">
        <v>0.60101392251081598</v>
      </c>
      <c r="S19" s="2">
        <v>0.69231409105637298</v>
      </c>
      <c r="T19" s="2">
        <v>0.60072804534614699</v>
      </c>
      <c r="U19" s="2">
        <v>0.70856982755059394</v>
      </c>
      <c r="V19" s="2">
        <v>0.45173752423531599</v>
      </c>
      <c r="W19" s="2">
        <v>0.30024494963512899</v>
      </c>
      <c r="X19" s="2">
        <v>0.44215296371569102</v>
      </c>
      <c r="Y19" s="2">
        <v>0.317088323740225</v>
      </c>
    </row>
    <row r="20" spans="1:27" x14ac:dyDescent="0.25">
      <c r="A20" t="s">
        <v>21</v>
      </c>
      <c r="B20" s="2">
        <v>0.70041136923797598</v>
      </c>
      <c r="C20" s="2">
        <v>0.87400305600213601</v>
      </c>
      <c r="D20" s="2">
        <v>0.69575667095749005</v>
      </c>
      <c r="E20" s="2">
        <v>0.86824682287681498</v>
      </c>
      <c r="F20" s="2">
        <v>0.629364656548555</v>
      </c>
      <c r="G20" s="2">
        <v>0.77696321621731002</v>
      </c>
      <c r="H20" s="2">
        <v>0.52327342586254</v>
      </c>
      <c r="I20" s="2">
        <v>0.72646152100685701</v>
      </c>
      <c r="J20" s="2">
        <v>0.70331438005381897</v>
      </c>
      <c r="K20" s="2">
        <v>0.85067683980045194</v>
      </c>
      <c r="L20" s="2">
        <v>0.70816198102989403</v>
      </c>
      <c r="M20" s="2">
        <v>0.85226583618738005</v>
      </c>
      <c r="N20" s="2">
        <v>0.72090627520602102</v>
      </c>
      <c r="O20" s="2">
        <v>0.87170718404460801</v>
      </c>
      <c r="P20" s="2">
        <v>0.71779952996585294</v>
      </c>
      <c r="Q20" s="2">
        <v>0.86722258644281702</v>
      </c>
      <c r="R20" s="2">
        <v>0.69962557796783997</v>
      </c>
      <c r="S20" s="2">
        <v>0.82850781794361905</v>
      </c>
      <c r="T20" s="2">
        <v>0.69629741676359802</v>
      </c>
      <c r="U20" s="2">
        <v>0.81063392499751896</v>
      </c>
      <c r="V20" s="2">
        <v>0.46788170407476398</v>
      </c>
      <c r="W20" s="2">
        <v>0.60088040247322305</v>
      </c>
      <c r="X20" s="2">
        <v>0.42616286173544798</v>
      </c>
      <c r="Y20" s="2">
        <v>0.56479138572716903</v>
      </c>
    </row>
    <row r="21" spans="1:27" x14ac:dyDescent="0.25">
      <c r="A21" s="3" t="s">
        <v>17</v>
      </c>
      <c r="B21" s="4">
        <v>0.70516492196741798</v>
      </c>
      <c r="C21" s="4">
        <v>0.87302340635061704</v>
      </c>
      <c r="D21" s="4">
        <v>0.69985196815969197</v>
      </c>
      <c r="E21" s="4">
        <v>0.86613679556314604</v>
      </c>
      <c r="F21" s="4">
        <v>0.63674972376759797</v>
      </c>
      <c r="G21" s="4">
        <v>0.78245992493473804</v>
      </c>
      <c r="H21" s="4">
        <v>0.58030218123307897</v>
      </c>
      <c r="I21" s="4">
        <v>0.772512839104605</v>
      </c>
      <c r="J21" s="4">
        <v>0.70726566837206295</v>
      </c>
      <c r="K21" s="4">
        <v>0.85258926863364304</v>
      </c>
      <c r="L21" s="4">
        <v>0.71113353240632105</v>
      </c>
      <c r="M21" s="4">
        <v>0.85411729847528195</v>
      </c>
      <c r="N21" s="4">
        <v>0.77472918903462396</v>
      </c>
      <c r="O21" s="4">
        <v>0.94927542766108697</v>
      </c>
      <c r="P21" s="4">
        <v>0.77207782343443598</v>
      </c>
      <c r="Q21" s="4">
        <v>0.94735186434956198</v>
      </c>
      <c r="R21" s="4">
        <v>0.71066899964779395</v>
      </c>
      <c r="S21" s="4">
        <v>0.82044082409149699</v>
      </c>
      <c r="T21" s="4">
        <v>0.70170885202869604</v>
      </c>
      <c r="U21" s="4">
        <v>0.81199597068300899</v>
      </c>
      <c r="V21" s="4">
        <v>0.63579161477252499</v>
      </c>
      <c r="W21" s="4">
        <v>0.835735474346601</v>
      </c>
      <c r="X21" s="4">
        <v>0.64186010447353004</v>
      </c>
      <c r="Y21" s="4">
        <v>0.84069130269044101</v>
      </c>
    </row>
    <row r="23" spans="1:27" x14ac:dyDescent="0.25">
      <c r="A23" s="19" t="s">
        <v>68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 t="s">
        <v>71</v>
      </c>
      <c r="O23" s="19"/>
      <c r="P23" s="19"/>
      <c r="Q23" s="19"/>
      <c r="R23" s="19"/>
      <c r="S23" s="19"/>
      <c r="T23" s="19" t="s">
        <v>74</v>
      </c>
      <c r="U23" s="19"/>
      <c r="V23" s="19"/>
      <c r="W23" s="19"/>
      <c r="X23" s="19"/>
      <c r="Y23" s="19"/>
      <c r="Z23" s="19"/>
      <c r="AA23" s="19"/>
    </row>
    <row r="24" spans="1:27" x14ac:dyDescent="0.25">
      <c r="A24" s="6" t="s">
        <v>0</v>
      </c>
      <c r="B24" s="19" t="s">
        <v>37</v>
      </c>
      <c r="C24" s="19"/>
      <c r="D24" s="19" t="s">
        <v>29</v>
      </c>
      <c r="E24" s="19"/>
      <c r="F24" s="19" t="s">
        <v>38</v>
      </c>
      <c r="G24" s="19"/>
      <c r="H24" s="19" t="s">
        <v>39</v>
      </c>
      <c r="I24" s="19"/>
      <c r="J24" s="19" t="s">
        <v>32</v>
      </c>
      <c r="K24" s="19"/>
      <c r="L24" s="19" t="s">
        <v>33</v>
      </c>
      <c r="M24" s="19"/>
      <c r="N24" s="17" t="s">
        <v>37</v>
      </c>
      <c r="O24" s="17" t="s">
        <v>29</v>
      </c>
      <c r="P24" s="17" t="s">
        <v>38</v>
      </c>
      <c r="Q24" s="17" t="s">
        <v>39</v>
      </c>
      <c r="R24" s="17" t="s">
        <v>32</v>
      </c>
      <c r="S24" s="17" t="s">
        <v>33</v>
      </c>
      <c r="T24" s="17" t="s">
        <v>37</v>
      </c>
      <c r="U24" s="17" t="s">
        <v>29</v>
      </c>
      <c r="V24" s="17" t="s">
        <v>38</v>
      </c>
      <c r="W24" s="17" t="s">
        <v>39</v>
      </c>
      <c r="X24" s="17" t="s">
        <v>32</v>
      </c>
      <c r="Y24" s="17" t="s">
        <v>33</v>
      </c>
      <c r="Z24" s="17" t="s">
        <v>72</v>
      </c>
      <c r="AA24" s="17" t="s">
        <v>73</v>
      </c>
    </row>
    <row r="25" spans="1:27" x14ac:dyDescent="0.25">
      <c r="A25" t="s">
        <v>10</v>
      </c>
      <c r="B25" s="2">
        <v>0.70309050101759096</v>
      </c>
      <c r="C25" s="2">
        <v>0.88462096135615698</v>
      </c>
      <c r="D25" s="2">
        <v>0.63419361305101496</v>
      </c>
      <c r="E25" s="2">
        <v>0.78942529948740103</v>
      </c>
      <c r="F25" s="2">
        <v>0.70626213147964301</v>
      </c>
      <c r="G25" s="2">
        <v>0.85554605555610197</v>
      </c>
      <c r="H25" s="2">
        <v>0.77474857552329002</v>
      </c>
      <c r="I25" s="2">
        <v>0.95113268762311898</v>
      </c>
      <c r="J25" s="2">
        <v>0.70753905974584197</v>
      </c>
      <c r="K25" s="2">
        <v>0.83161429730733105</v>
      </c>
      <c r="L25" s="2">
        <v>0.62790180600261203</v>
      </c>
      <c r="M25" s="2">
        <v>0.83464147997142102</v>
      </c>
      <c r="N25" s="2">
        <f t="shared" ref="N25:N42" si="0">AVERAGE(B25:C25)</f>
        <v>0.79385573118687391</v>
      </c>
      <c r="O25" s="2">
        <f t="shared" ref="O25:O42" si="1">AVERAGE(D25:E25)</f>
        <v>0.711809456269208</v>
      </c>
      <c r="P25" s="2">
        <f t="shared" ref="P25:P42" si="2">AVERAGE(F25:G25)</f>
        <v>0.78090409351787249</v>
      </c>
      <c r="Q25" s="2">
        <f t="shared" ref="Q25:Q42" si="3">AVERAGE(H25:I25)</f>
        <v>0.86294063157320444</v>
      </c>
      <c r="R25" s="2">
        <f t="shared" ref="R25:R42" si="4">AVERAGE(J25:K25)</f>
        <v>0.76957667852658651</v>
      </c>
      <c r="S25" s="2">
        <f t="shared" ref="S25:S42" si="5">AVERAGE(L25:M25)</f>
        <v>0.73127164298701652</v>
      </c>
      <c r="T25">
        <f t="shared" ref="T25:T42" si="6">_xlfn.RANK.EQ(N25, N$25:N$42,0 )</f>
        <v>2</v>
      </c>
      <c r="U25">
        <f t="shared" ref="U25:U42" si="7">_xlfn.RANK.EQ(O25, O$25:O$42,0 )</f>
        <v>2</v>
      </c>
      <c r="V25">
        <f t="shared" ref="V25:V42" si="8">_xlfn.RANK.EQ(P25, P$25:P$42,0 )</f>
        <v>1</v>
      </c>
      <c r="W25">
        <f t="shared" ref="W25:W42" si="9">_xlfn.RANK.EQ(Q25, Q$25:Q$42,0 )</f>
        <v>2</v>
      </c>
      <c r="X25">
        <f t="shared" ref="X25:X42" si="10">_xlfn.RANK.EQ(R25, R$25:R$42,0 )</f>
        <v>5</v>
      </c>
      <c r="Y25">
        <f t="shared" ref="Y25:Y42" si="11">_xlfn.RANK.EQ(S25, S$25:S$42,0 )</f>
        <v>4</v>
      </c>
      <c r="Z25" s="5">
        <f t="shared" ref="Z25:Z42" si="12">AVERAGE(T25:Y25)</f>
        <v>2.6666666666666665</v>
      </c>
      <c r="AA25" s="5">
        <f t="shared" ref="AA25:AA42" si="13">MEDIAN(T25:Y25)</f>
        <v>2</v>
      </c>
    </row>
    <row r="26" spans="1:27" x14ac:dyDescent="0.25">
      <c r="A26" t="s">
        <v>12</v>
      </c>
      <c r="B26" s="2">
        <v>0.69982720048221103</v>
      </c>
      <c r="C26" s="2">
        <v>0.886056554321071</v>
      </c>
      <c r="D26" s="2">
        <v>0.63108903419615503</v>
      </c>
      <c r="E26" s="2">
        <v>0.79275365869970105</v>
      </c>
      <c r="F26" s="2">
        <v>0.70033034801510297</v>
      </c>
      <c r="G26" s="2">
        <v>0.85428142825672704</v>
      </c>
      <c r="H26" s="2">
        <v>0.74790629011865795</v>
      </c>
      <c r="I26" s="2">
        <v>0.94890337905489697</v>
      </c>
      <c r="J26" s="2">
        <v>0.69993764111580403</v>
      </c>
      <c r="K26" s="2">
        <v>0.85360913677693395</v>
      </c>
      <c r="L26" s="2">
        <v>0.62934065668885797</v>
      </c>
      <c r="M26" s="2">
        <v>0.84526873744952602</v>
      </c>
      <c r="N26" s="2">
        <f t="shared" si="0"/>
        <v>0.79294187740164102</v>
      </c>
      <c r="O26" s="2">
        <f t="shared" si="1"/>
        <v>0.71192134644792804</v>
      </c>
      <c r="P26" s="2">
        <f t="shared" si="2"/>
        <v>0.77730588813591495</v>
      </c>
      <c r="Q26" s="2">
        <f t="shared" si="3"/>
        <v>0.8484048345867774</v>
      </c>
      <c r="R26" s="2">
        <f t="shared" si="4"/>
        <v>0.77677338894636905</v>
      </c>
      <c r="S26" s="2">
        <f t="shared" si="5"/>
        <v>0.73730469706919199</v>
      </c>
      <c r="T26">
        <f t="shared" si="6"/>
        <v>4</v>
      </c>
      <c r="U26">
        <f t="shared" si="7"/>
        <v>1</v>
      </c>
      <c r="V26">
        <f t="shared" si="8"/>
        <v>5</v>
      </c>
      <c r="W26">
        <f t="shared" si="9"/>
        <v>6</v>
      </c>
      <c r="X26">
        <f t="shared" si="10"/>
        <v>3</v>
      </c>
      <c r="Y26">
        <f t="shared" si="11"/>
        <v>1</v>
      </c>
      <c r="Z26" s="5">
        <f t="shared" si="12"/>
        <v>3.3333333333333335</v>
      </c>
      <c r="AA26" s="5">
        <f t="shared" si="13"/>
        <v>3.5</v>
      </c>
    </row>
    <row r="27" spans="1:27" x14ac:dyDescent="0.25">
      <c r="A27" s="8" t="s">
        <v>17</v>
      </c>
      <c r="B27" s="9">
        <v>0.70516492196741798</v>
      </c>
      <c r="C27" s="9">
        <v>0.87302340635061704</v>
      </c>
      <c r="D27" s="9">
        <v>0.63674972376759797</v>
      </c>
      <c r="E27" s="9">
        <v>0.78245992493473804</v>
      </c>
      <c r="F27" s="9">
        <v>0.70726566837206295</v>
      </c>
      <c r="G27" s="9">
        <v>0.85258926863364304</v>
      </c>
      <c r="H27" s="9">
        <v>0.77472918903462396</v>
      </c>
      <c r="I27" s="9">
        <v>0.94927542766108697</v>
      </c>
      <c r="J27" s="9">
        <v>0.71066899964779395</v>
      </c>
      <c r="K27" s="9">
        <v>0.82044082409149699</v>
      </c>
      <c r="L27" s="9">
        <v>0.63579161477252499</v>
      </c>
      <c r="M27" s="9">
        <v>0.835735474346601</v>
      </c>
      <c r="N27" s="2">
        <f t="shared" si="0"/>
        <v>0.78909416415901745</v>
      </c>
      <c r="O27" s="2">
        <f t="shared" si="1"/>
        <v>0.70960482435116801</v>
      </c>
      <c r="P27" s="2">
        <f t="shared" si="2"/>
        <v>0.77992746850285299</v>
      </c>
      <c r="Q27" s="2">
        <f t="shared" si="3"/>
        <v>0.86200230834785541</v>
      </c>
      <c r="R27" s="2">
        <f t="shared" si="4"/>
        <v>0.76555491186964542</v>
      </c>
      <c r="S27" s="2">
        <f t="shared" si="5"/>
        <v>0.73576354455956294</v>
      </c>
      <c r="T27">
        <f t="shared" si="6"/>
        <v>5</v>
      </c>
      <c r="U27">
        <f t="shared" si="7"/>
        <v>4</v>
      </c>
      <c r="V27">
        <f t="shared" si="8"/>
        <v>2</v>
      </c>
      <c r="W27">
        <f t="shared" si="9"/>
        <v>3</v>
      </c>
      <c r="X27">
        <f t="shared" si="10"/>
        <v>7</v>
      </c>
      <c r="Y27">
        <f t="shared" si="11"/>
        <v>2</v>
      </c>
      <c r="Z27" s="5">
        <f t="shared" si="12"/>
        <v>3.8333333333333335</v>
      </c>
      <c r="AA27" s="5">
        <f t="shared" si="13"/>
        <v>3.5</v>
      </c>
    </row>
    <row r="28" spans="1:27" x14ac:dyDescent="0.25">
      <c r="A28" t="s">
        <v>19</v>
      </c>
      <c r="B28" s="2">
        <v>0.69702647621887404</v>
      </c>
      <c r="C28" s="2">
        <v>0.87587734983591004</v>
      </c>
      <c r="D28" s="2">
        <v>0.63224795830553804</v>
      </c>
      <c r="E28" s="2">
        <v>0.78254576866316705</v>
      </c>
      <c r="F28" s="2">
        <v>0.70272466381296705</v>
      </c>
      <c r="G28" s="2">
        <v>0.854110036536185</v>
      </c>
      <c r="H28" s="2">
        <v>0.77077948472960001</v>
      </c>
      <c r="I28" s="2">
        <v>0.94655930286108902</v>
      </c>
      <c r="J28" s="2">
        <v>0.70388643982700705</v>
      </c>
      <c r="K28" s="2">
        <v>0.83779342376552601</v>
      </c>
      <c r="L28" s="2">
        <v>0.62314529767034599</v>
      </c>
      <c r="M28" s="2">
        <v>0.83041528557441402</v>
      </c>
      <c r="N28" s="2">
        <f t="shared" si="0"/>
        <v>0.78645191302739204</v>
      </c>
      <c r="O28" s="2">
        <f t="shared" si="1"/>
        <v>0.7073968634843526</v>
      </c>
      <c r="P28" s="2">
        <f t="shared" si="2"/>
        <v>0.77841735017457603</v>
      </c>
      <c r="Q28" s="2">
        <f t="shared" si="3"/>
        <v>0.85866939379534446</v>
      </c>
      <c r="R28" s="2">
        <f t="shared" si="4"/>
        <v>0.77083993179626653</v>
      </c>
      <c r="S28" s="2">
        <f t="shared" si="5"/>
        <v>0.72678029162238</v>
      </c>
      <c r="T28">
        <f t="shared" si="6"/>
        <v>10</v>
      </c>
      <c r="U28">
        <f t="shared" si="7"/>
        <v>6</v>
      </c>
      <c r="V28">
        <f t="shared" si="8"/>
        <v>3</v>
      </c>
      <c r="W28">
        <f t="shared" si="9"/>
        <v>5</v>
      </c>
      <c r="X28">
        <f t="shared" si="10"/>
        <v>4</v>
      </c>
      <c r="Y28">
        <f t="shared" si="11"/>
        <v>6</v>
      </c>
      <c r="Z28" s="5">
        <f t="shared" si="12"/>
        <v>5.666666666666667</v>
      </c>
      <c r="AA28" s="5">
        <f t="shared" si="13"/>
        <v>5.5</v>
      </c>
    </row>
    <row r="29" spans="1:27" x14ac:dyDescent="0.25">
      <c r="A29" t="s">
        <v>16</v>
      </c>
      <c r="B29" s="2">
        <v>0.69106743554294903</v>
      </c>
      <c r="C29" s="2">
        <v>0.87724912350265805</v>
      </c>
      <c r="D29" s="2">
        <v>0.62850629879919295</v>
      </c>
      <c r="E29" s="2">
        <v>0.78229991491592399</v>
      </c>
      <c r="F29" s="2">
        <v>0.70223203178233395</v>
      </c>
      <c r="G29" s="2">
        <v>0.85381435225400604</v>
      </c>
      <c r="H29" s="2">
        <v>0.76960744276427695</v>
      </c>
      <c r="I29" s="2">
        <v>0.948515089673581</v>
      </c>
      <c r="J29" s="2">
        <v>0.70506016627115198</v>
      </c>
      <c r="K29" s="2">
        <v>0.82818878841065202</v>
      </c>
      <c r="L29" s="2">
        <v>0.62483527199381395</v>
      </c>
      <c r="M29" s="2">
        <v>0.83288999430474098</v>
      </c>
      <c r="N29" s="2">
        <f t="shared" si="0"/>
        <v>0.78415827952280348</v>
      </c>
      <c r="O29" s="2">
        <f t="shared" si="1"/>
        <v>0.70540310685755847</v>
      </c>
      <c r="P29" s="2">
        <f t="shared" si="2"/>
        <v>0.77802319201816994</v>
      </c>
      <c r="Q29" s="2">
        <f t="shared" si="3"/>
        <v>0.85906126621892898</v>
      </c>
      <c r="R29" s="2">
        <f t="shared" si="4"/>
        <v>0.766624477340902</v>
      </c>
      <c r="S29" s="2">
        <f t="shared" si="5"/>
        <v>0.72886263314927746</v>
      </c>
      <c r="T29">
        <f t="shared" si="6"/>
        <v>12</v>
      </c>
      <c r="U29">
        <f t="shared" si="7"/>
        <v>8</v>
      </c>
      <c r="V29">
        <f t="shared" si="8"/>
        <v>4</v>
      </c>
      <c r="W29">
        <f t="shared" si="9"/>
        <v>4</v>
      </c>
      <c r="X29">
        <f t="shared" si="10"/>
        <v>6</v>
      </c>
      <c r="Y29">
        <f t="shared" si="11"/>
        <v>5</v>
      </c>
      <c r="Z29" s="5">
        <f t="shared" si="12"/>
        <v>6.5</v>
      </c>
      <c r="AA29" s="5">
        <f t="shared" si="13"/>
        <v>5.5</v>
      </c>
    </row>
    <row r="30" spans="1:27" x14ac:dyDescent="0.25">
      <c r="A30" t="s">
        <v>13</v>
      </c>
      <c r="B30" s="2">
        <v>0.70409895290603297</v>
      </c>
      <c r="C30" s="2">
        <v>0.88596912330685496</v>
      </c>
      <c r="D30" s="2">
        <v>0.63247551546769498</v>
      </c>
      <c r="E30" s="2">
        <v>0.78286751819808997</v>
      </c>
      <c r="F30" s="2">
        <v>0.70070090635951998</v>
      </c>
      <c r="G30" s="2">
        <v>0.85162290078668401</v>
      </c>
      <c r="H30" s="2">
        <v>0.73907726402374196</v>
      </c>
      <c r="I30" s="2">
        <v>0.92770238342546696</v>
      </c>
      <c r="J30" s="2">
        <v>0.70400116821005998</v>
      </c>
      <c r="K30" s="2">
        <v>0.85085053380887399</v>
      </c>
      <c r="L30" s="2">
        <v>0.60727478276131897</v>
      </c>
      <c r="M30" s="2">
        <v>0.80967197587009199</v>
      </c>
      <c r="N30" s="2">
        <f t="shared" si="0"/>
        <v>0.79503403810644402</v>
      </c>
      <c r="O30" s="2">
        <f t="shared" si="1"/>
        <v>0.70767151683289242</v>
      </c>
      <c r="P30" s="2">
        <f t="shared" si="2"/>
        <v>0.776161903573102</v>
      </c>
      <c r="Q30" s="2">
        <f t="shared" si="3"/>
        <v>0.83338982372460446</v>
      </c>
      <c r="R30" s="2">
        <f t="shared" si="4"/>
        <v>0.77742585100946693</v>
      </c>
      <c r="S30" s="2">
        <f t="shared" si="5"/>
        <v>0.70847337931570542</v>
      </c>
      <c r="T30">
        <f t="shared" si="6"/>
        <v>1</v>
      </c>
      <c r="U30">
        <f t="shared" si="7"/>
        <v>5</v>
      </c>
      <c r="V30">
        <f t="shared" si="8"/>
        <v>9</v>
      </c>
      <c r="W30">
        <f t="shared" si="9"/>
        <v>8</v>
      </c>
      <c r="X30">
        <f t="shared" si="10"/>
        <v>2</v>
      </c>
      <c r="Y30">
        <f t="shared" si="11"/>
        <v>9</v>
      </c>
      <c r="Z30" s="5">
        <f t="shared" si="12"/>
        <v>5.666666666666667</v>
      </c>
      <c r="AA30" s="5">
        <f t="shared" si="13"/>
        <v>6.5</v>
      </c>
    </row>
    <row r="31" spans="1:27" x14ac:dyDescent="0.25">
      <c r="A31" t="s">
        <v>15</v>
      </c>
      <c r="B31" s="2">
        <v>0.70333055539304401</v>
      </c>
      <c r="C31" s="2">
        <v>0.88377387537532703</v>
      </c>
      <c r="D31" s="2">
        <v>0.63567626262827404</v>
      </c>
      <c r="E31" s="2">
        <v>0.78558468397228198</v>
      </c>
      <c r="F31" s="2">
        <v>0.70085626608215401</v>
      </c>
      <c r="G31" s="2">
        <v>0.85130538386958099</v>
      </c>
      <c r="H31" s="2">
        <v>0.73478588545759005</v>
      </c>
      <c r="I31" s="2">
        <v>0.91288131006981099</v>
      </c>
      <c r="J31" s="2">
        <v>0.70392029028463299</v>
      </c>
      <c r="K31" s="2">
        <v>0.85153707628422803</v>
      </c>
      <c r="L31" s="2">
        <v>0.48078683576376602</v>
      </c>
      <c r="M31" s="2">
        <v>0.64835979748816797</v>
      </c>
      <c r="N31" s="2">
        <f t="shared" si="0"/>
        <v>0.79355221538418552</v>
      </c>
      <c r="O31" s="2">
        <f t="shared" si="1"/>
        <v>0.71063047330027795</v>
      </c>
      <c r="P31" s="2">
        <f t="shared" si="2"/>
        <v>0.7760808249758675</v>
      </c>
      <c r="Q31" s="2">
        <f t="shared" si="3"/>
        <v>0.82383359776370058</v>
      </c>
      <c r="R31" s="2">
        <f t="shared" si="4"/>
        <v>0.77772868328443057</v>
      </c>
      <c r="S31" s="2">
        <f t="shared" si="5"/>
        <v>0.56457331662596699</v>
      </c>
      <c r="T31">
        <f t="shared" si="6"/>
        <v>3</v>
      </c>
      <c r="U31">
        <f t="shared" si="7"/>
        <v>3</v>
      </c>
      <c r="V31">
        <f t="shared" si="8"/>
        <v>10</v>
      </c>
      <c r="W31">
        <f t="shared" si="9"/>
        <v>10</v>
      </c>
      <c r="X31">
        <f t="shared" si="10"/>
        <v>1</v>
      </c>
      <c r="Y31">
        <f t="shared" si="11"/>
        <v>13</v>
      </c>
      <c r="Z31" s="5">
        <f t="shared" si="12"/>
        <v>6.666666666666667</v>
      </c>
      <c r="AA31" s="5">
        <f t="shared" si="13"/>
        <v>6.5</v>
      </c>
    </row>
    <row r="32" spans="1:27" x14ac:dyDescent="0.25">
      <c r="A32" t="s">
        <v>20</v>
      </c>
      <c r="B32" s="2">
        <v>0.70225032924999098</v>
      </c>
      <c r="C32" s="2">
        <v>0.858677701157184</v>
      </c>
      <c r="D32" s="2">
        <v>0.635409734621041</v>
      </c>
      <c r="E32" s="2">
        <v>0.77908081850739697</v>
      </c>
      <c r="F32" s="2">
        <v>0.70786593118500096</v>
      </c>
      <c r="G32" s="2">
        <v>0.845343576093743</v>
      </c>
      <c r="H32" s="2">
        <v>0.77558824428267703</v>
      </c>
      <c r="I32" s="2">
        <v>0.95130553886995395</v>
      </c>
      <c r="J32" s="2">
        <v>0.71024247849922995</v>
      </c>
      <c r="K32" s="2">
        <v>0.81649512024905602</v>
      </c>
      <c r="L32" s="2">
        <v>0.63737188190224103</v>
      </c>
      <c r="M32" s="2">
        <v>0.83197521609852698</v>
      </c>
      <c r="N32" s="2">
        <f t="shared" si="0"/>
        <v>0.78046401520358755</v>
      </c>
      <c r="O32" s="2">
        <f t="shared" si="1"/>
        <v>0.70724527656421898</v>
      </c>
      <c r="P32" s="2">
        <f t="shared" si="2"/>
        <v>0.77660475363937198</v>
      </c>
      <c r="Q32" s="2">
        <f t="shared" si="3"/>
        <v>0.86344689157631549</v>
      </c>
      <c r="R32" s="2">
        <f t="shared" si="4"/>
        <v>0.76336879937414293</v>
      </c>
      <c r="S32" s="2">
        <f t="shared" si="5"/>
        <v>0.73467354900038395</v>
      </c>
      <c r="T32">
        <f t="shared" si="6"/>
        <v>14</v>
      </c>
      <c r="U32">
        <f t="shared" si="7"/>
        <v>7</v>
      </c>
      <c r="V32">
        <f t="shared" si="8"/>
        <v>8</v>
      </c>
      <c r="W32">
        <f t="shared" si="9"/>
        <v>1</v>
      </c>
      <c r="X32">
        <f t="shared" si="10"/>
        <v>13</v>
      </c>
      <c r="Y32">
        <f t="shared" si="11"/>
        <v>3</v>
      </c>
      <c r="Z32" s="5">
        <f t="shared" si="12"/>
        <v>7.666666666666667</v>
      </c>
      <c r="AA32" s="5">
        <f t="shared" si="13"/>
        <v>7.5</v>
      </c>
    </row>
    <row r="33" spans="1:27" x14ac:dyDescent="0.25">
      <c r="A33" t="s">
        <v>18</v>
      </c>
      <c r="B33" s="2">
        <v>0.70094184897054301</v>
      </c>
      <c r="C33" s="2">
        <v>0.87647535108010899</v>
      </c>
      <c r="D33" s="2">
        <v>0.628106208133276</v>
      </c>
      <c r="E33" s="2">
        <v>0.77247155507341703</v>
      </c>
      <c r="F33" s="2">
        <v>0.70110799268859103</v>
      </c>
      <c r="G33" s="2">
        <v>0.84909142218566502</v>
      </c>
      <c r="H33" s="2">
        <v>0.74242829350592299</v>
      </c>
      <c r="I33" s="2">
        <v>0.91880734502348305</v>
      </c>
      <c r="J33" s="2">
        <v>0.70334965218254797</v>
      </c>
      <c r="K33" s="2">
        <v>0.82559474302398805</v>
      </c>
      <c r="L33" s="2">
        <v>0.62438858214412096</v>
      </c>
      <c r="M33" s="2">
        <v>0.82200198219893805</v>
      </c>
      <c r="N33" s="2">
        <f t="shared" si="0"/>
        <v>0.78870860002532606</v>
      </c>
      <c r="O33" s="2">
        <f t="shared" si="1"/>
        <v>0.70028888160334657</v>
      </c>
      <c r="P33" s="2">
        <f t="shared" si="2"/>
        <v>0.77509970743712797</v>
      </c>
      <c r="Q33" s="2">
        <f t="shared" si="3"/>
        <v>0.83061781926470302</v>
      </c>
      <c r="R33" s="2">
        <f t="shared" si="4"/>
        <v>0.76447219760326801</v>
      </c>
      <c r="S33" s="2">
        <f t="shared" si="5"/>
        <v>0.72319528217152951</v>
      </c>
      <c r="T33">
        <f t="shared" si="6"/>
        <v>6</v>
      </c>
      <c r="U33">
        <f t="shared" si="7"/>
        <v>11</v>
      </c>
      <c r="V33">
        <f t="shared" si="8"/>
        <v>13</v>
      </c>
      <c r="W33">
        <f t="shared" si="9"/>
        <v>9</v>
      </c>
      <c r="X33">
        <f t="shared" si="10"/>
        <v>9</v>
      </c>
      <c r="Y33">
        <f t="shared" si="11"/>
        <v>7</v>
      </c>
      <c r="Z33" s="5">
        <f t="shared" si="12"/>
        <v>9.1666666666666661</v>
      </c>
      <c r="AA33" s="5">
        <f t="shared" si="13"/>
        <v>9</v>
      </c>
    </row>
    <row r="34" spans="1:27" x14ac:dyDescent="0.25">
      <c r="A34" t="s">
        <v>21</v>
      </c>
      <c r="B34" s="2">
        <v>0.70041136923797598</v>
      </c>
      <c r="C34" s="2">
        <v>0.87400305600213601</v>
      </c>
      <c r="D34" s="2">
        <v>0.629364656548555</v>
      </c>
      <c r="E34" s="2">
        <v>0.77696321621731002</v>
      </c>
      <c r="F34" s="2">
        <v>0.70331438005381897</v>
      </c>
      <c r="G34" s="2">
        <v>0.85067683980045194</v>
      </c>
      <c r="H34" s="2">
        <v>0.72090627520602102</v>
      </c>
      <c r="I34" s="2">
        <v>0.87170718404460801</v>
      </c>
      <c r="J34" s="2">
        <v>0.69962557796783997</v>
      </c>
      <c r="K34" s="2">
        <v>0.82850781794361905</v>
      </c>
      <c r="L34" s="2">
        <v>0.46788170407476398</v>
      </c>
      <c r="M34" s="2">
        <v>0.60088040247322305</v>
      </c>
      <c r="N34" s="2">
        <f t="shared" si="0"/>
        <v>0.787207212620056</v>
      </c>
      <c r="O34" s="2">
        <f t="shared" si="1"/>
        <v>0.70316393638293251</v>
      </c>
      <c r="P34" s="2">
        <f t="shared" si="2"/>
        <v>0.77699560992713546</v>
      </c>
      <c r="Q34" s="2">
        <f t="shared" si="3"/>
        <v>0.79630672962531457</v>
      </c>
      <c r="R34" s="2">
        <f t="shared" si="4"/>
        <v>0.76406669795572957</v>
      </c>
      <c r="S34" s="2">
        <f t="shared" si="5"/>
        <v>0.53438105327399354</v>
      </c>
      <c r="T34">
        <f t="shared" si="6"/>
        <v>8</v>
      </c>
      <c r="U34">
        <f t="shared" si="7"/>
        <v>10</v>
      </c>
      <c r="V34">
        <f t="shared" si="8"/>
        <v>7</v>
      </c>
      <c r="W34">
        <f t="shared" si="9"/>
        <v>15</v>
      </c>
      <c r="X34">
        <f t="shared" si="10"/>
        <v>10</v>
      </c>
      <c r="Y34">
        <f t="shared" si="11"/>
        <v>14</v>
      </c>
      <c r="Z34" s="5">
        <f t="shared" si="12"/>
        <v>10.666666666666666</v>
      </c>
      <c r="AA34" s="5">
        <f t="shared" si="13"/>
        <v>10</v>
      </c>
    </row>
    <row r="35" spans="1:27" x14ac:dyDescent="0.25">
      <c r="A35" t="s">
        <v>22</v>
      </c>
      <c r="B35" s="2">
        <v>0.69771452855697702</v>
      </c>
      <c r="C35" s="2">
        <v>0.87603621812504096</v>
      </c>
      <c r="D35" s="2">
        <v>0.62702204195338396</v>
      </c>
      <c r="E35" s="2">
        <v>0.77334004816306701</v>
      </c>
      <c r="F35" s="2">
        <v>0.700040372428966</v>
      </c>
      <c r="G35" s="2">
        <v>0.85123315707269798</v>
      </c>
      <c r="H35" s="2">
        <v>0.73659810294419503</v>
      </c>
      <c r="I35" s="2">
        <v>0.90330703942926205</v>
      </c>
      <c r="J35" s="2">
        <v>0.698548847622944</v>
      </c>
      <c r="K35" s="2">
        <v>0.82951440597014403</v>
      </c>
      <c r="L35" s="2">
        <v>0.625214918772386</v>
      </c>
      <c r="M35" s="2">
        <v>0.82055785733578301</v>
      </c>
      <c r="N35" s="2">
        <f t="shared" si="0"/>
        <v>0.78687537334100899</v>
      </c>
      <c r="O35" s="2">
        <f t="shared" si="1"/>
        <v>0.70018104505822554</v>
      </c>
      <c r="P35" s="2">
        <f t="shared" si="2"/>
        <v>0.77563676475083199</v>
      </c>
      <c r="Q35" s="2">
        <f t="shared" si="3"/>
        <v>0.8199525711867286</v>
      </c>
      <c r="R35" s="2">
        <f t="shared" si="4"/>
        <v>0.76403162679654402</v>
      </c>
      <c r="S35" s="2">
        <f t="shared" si="5"/>
        <v>0.72288638805408456</v>
      </c>
      <c r="T35">
        <f t="shared" si="6"/>
        <v>9</v>
      </c>
      <c r="U35">
        <f t="shared" si="7"/>
        <v>12</v>
      </c>
      <c r="V35">
        <f t="shared" si="8"/>
        <v>11</v>
      </c>
      <c r="W35">
        <f t="shared" si="9"/>
        <v>11</v>
      </c>
      <c r="X35">
        <f t="shared" si="10"/>
        <v>11</v>
      </c>
      <c r="Y35">
        <f t="shared" si="11"/>
        <v>8</v>
      </c>
      <c r="Z35" s="5">
        <f t="shared" si="12"/>
        <v>10.333333333333334</v>
      </c>
      <c r="AA35" s="5">
        <f t="shared" si="13"/>
        <v>11</v>
      </c>
    </row>
    <row r="36" spans="1:27" x14ac:dyDescent="0.25">
      <c r="A36" t="s">
        <v>24</v>
      </c>
      <c r="B36" s="2">
        <v>0.69663992951234799</v>
      </c>
      <c r="C36" s="2">
        <v>0.87306470970095196</v>
      </c>
      <c r="D36" s="2">
        <v>0.62747390300940598</v>
      </c>
      <c r="E36" s="2">
        <v>0.76996839342092604</v>
      </c>
      <c r="F36" s="2">
        <v>0.70154110217639998</v>
      </c>
      <c r="G36" s="2">
        <v>0.85276275817521796</v>
      </c>
      <c r="H36" s="2">
        <v>0.72759393659399296</v>
      </c>
      <c r="I36" s="2">
        <v>0.89813847499339305</v>
      </c>
      <c r="J36" s="2">
        <v>0.70058302585580901</v>
      </c>
      <c r="K36" s="2">
        <v>0.82840535927807502</v>
      </c>
      <c r="L36" s="2">
        <v>0.53947827851793395</v>
      </c>
      <c r="M36" s="2">
        <v>0.72365651211039395</v>
      </c>
      <c r="N36" s="2">
        <f t="shared" si="0"/>
        <v>0.78485231960664992</v>
      </c>
      <c r="O36" s="2">
        <f t="shared" si="1"/>
        <v>0.69872114821516607</v>
      </c>
      <c r="P36" s="2">
        <f t="shared" si="2"/>
        <v>0.77715193017580897</v>
      </c>
      <c r="Q36" s="2">
        <f t="shared" si="3"/>
        <v>0.81286620579369306</v>
      </c>
      <c r="R36" s="2">
        <f t="shared" si="4"/>
        <v>0.76449419256694195</v>
      </c>
      <c r="S36" s="2">
        <f t="shared" si="5"/>
        <v>0.63156739531416395</v>
      </c>
      <c r="T36">
        <f t="shared" si="6"/>
        <v>11</v>
      </c>
      <c r="U36">
        <f t="shared" si="7"/>
        <v>14</v>
      </c>
      <c r="V36">
        <f t="shared" si="8"/>
        <v>6</v>
      </c>
      <c r="W36">
        <f t="shared" si="9"/>
        <v>12</v>
      </c>
      <c r="X36">
        <f t="shared" si="10"/>
        <v>8</v>
      </c>
      <c r="Y36">
        <f t="shared" si="11"/>
        <v>12</v>
      </c>
      <c r="Z36" s="5">
        <f t="shared" si="12"/>
        <v>10.5</v>
      </c>
      <c r="AA36" s="5">
        <f t="shared" si="13"/>
        <v>11.5</v>
      </c>
    </row>
    <row r="37" spans="1:27" x14ac:dyDescent="0.25">
      <c r="A37" t="s">
        <v>14</v>
      </c>
      <c r="B37" s="2">
        <v>0.69126526963184798</v>
      </c>
      <c r="C37" s="2">
        <v>0.88445169299916704</v>
      </c>
      <c r="D37" s="2">
        <v>0.63118957000664799</v>
      </c>
      <c r="E37" s="2">
        <v>0.77904393888511902</v>
      </c>
      <c r="F37" s="2">
        <v>0.68425470093893703</v>
      </c>
      <c r="G37" s="2">
        <v>0.83438033029991798</v>
      </c>
      <c r="H37" s="2">
        <v>0.70847819661331501</v>
      </c>
      <c r="I37" s="2">
        <v>0.88959239486395603</v>
      </c>
      <c r="J37" s="2">
        <v>0.69116800911754195</v>
      </c>
      <c r="K37" s="2">
        <v>0.83653135088532404</v>
      </c>
      <c r="L37" s="2">
        <v>0.55681740015647796</v>
      </c>
      <c r="M37" s="2">
        <v>0.76782325095317505</v>
      </c>
      <c r="N37" s="2">
        <f t="shared" si="0"/>
        <v>0.78785848131550751</v>
      </c>
      <c r="O37" s="2">
        <f t="shared" si="1"/>
        <v>0.70511675444588351</v>
      </c>
      <c r="P37" s="2">
        <f t="shared" si="2"/>
        <v>0.75931751561942751</v>
      </c>
      <c r="Q37" s="2">
        <f t="shared" si="3"/>
        <v>0.79903529573863552</v>
      </c>
      <c r="R37" s="2">
        <f t="shared" si="4"/>
        <v>0.76384968000143294</v>
      </c>
      <c r="S37" s="2">
        <f t="shared" si="5"/>
        <v>0.66232032555482645</v>
      </c>
      <c r="T37">
        <f t="shared" si="6"/>
        <v>7</v>
      </c>
      <c r="U37">
        <f t="shared" si="7"/>
        <v>9</v>
      </c>
      <c r="V37">
        <f t="shared" si="8"/>
        <v>15</v>
      </c>
      <c r="W37">
        <f t="shared" si="9"/>
        <v>14</v>
      </c>
      <c r="X37">
        <f t="shared" si="10"/>
        <v>12</v>
      </c>
      <c r="Y37">
        <f t="shared" si="11"/>
        <v>11</v>
      </c>
      <c r="Z37" s="5">
        <f t="shared" si="12"/>
        <v>11.333333333333334</v>
      </c>
      <c r="AA37" s="5">
        <f t="shared" si="13"/>
        <v>11.5</v>
      </c>
    </row>
    <row r="38" spans="1:27" x14ac:dyDescent="0.25">
      <c r="A38" t="s">
        <v>23</v>
      </c>
      <c r="B38" s="2">
        <v>0.69824007549230704</v>
      </c>
      <c r="C38" s="2">
        <v>0.86940075122012395</v>
      </c>
      <c r="D38" s="2">
        <v>0.62854483299199604</v>
      </c>
      <c r="E38" s="2">
        <v>0.77101478952035996</v>
      </c>
      <c r="F38" s="2">
        <v>0.70242874250704301</v>
      </c>
      <c r="G38" s="2">
        <v>0.84863678878494997</v>
      </c>
      <c r="H38" s="2">
        <v>0.73186795388620396</v>
      </c>
      <c r="I38" s="2">
        <v>0.88660938937751499</v>
      </c>
      <c r="J38" s="2">
        <v>0.69997058810648805</v>
      </c>
      <c r="K38" s="2">
        <v>0.80583036532475705</v>
      </c>
      <c r="L38" s="2">
        <v>0.46194202791205702</v>
      </c>
      <c r="M38" s="2">
        <v>0.57359005254876205</v>
      </c>
      <c r="N38" s="2">
        <f t="shared" si="0"/>
        <v>0.78382041335621544</v>
      </c>
      <c r="O38" s="2">
        <f t="shared" si="1"/>
        <v>0.69977981125617794</v>
      </c>
      <c r="P38" s="2">
        <f t="shared" si="2"/>
        <v>0.77553276564599649</v>
      </c>
      <c r="Q38" s="2">
        <f t="shared" si="3"/>
        <v>0.80923867163185947</v>
      </c>
      <c r="R38" s="2">
        <f t="shared" si="4"/>
        <v>0.75290047671562255</v>
      </c>
      <c r="S38" s="2">
        <f t="shared" si="5"/>
        <v>0.51776604023040951</v>
      </c>
      <c r="T38">
        <f t="shared" si="6"/>
        <v>13</v>
      </c>
      <c r="U38">
        <f t="shared" si="7"/>
        <v>13</v>
      </c>
      <c r="V38">
        <f t="shared" si="8"/>
        <v>12</v>
      </c>
      <c r="W38">
        <f t="shared" si="9"/>
        <v>13</v>
      </c>
      <c r="X38">
        <f t="shared" si="10"/>
        <v>14</v>
      </c>
      <c r="Y38">
        <f t="shared" si="11"/>
        <v>15</v>
      </c>
      <c r="Z38" s="5">
        <f t="shared" si="12"/>
        <v>13.333333333333334</v>
      </c>
      <c r="AA38" s="5">
        <f t="shared" si="13"/>
        <v>13</v>
      </c>
    </row>
    <row r="39" spans="1:27" x14ac:dyDescent="0.25">
      <c r="A39" t="s">
        <v>27</v>
      </c>
      <c r="B39" s="2">
        <v>0.62966752485439303</v>
      </c>
      <c r="C39" s="2">
        <v>0.78631901456952202</v>
      </c>
      <c r="D39" s="2">
        <v>0.60821583540624002</v>
      </c>
      <c r="E39" s="2">
        <v>0.77983730133942797</v>
      </c>
      <c r="F39" s="2">
        <v>0.68607384494161705</v>
      </c>
      <c r="G39" s="2">
        <v>0.84996366360086095</v>
      </c>
      <c r="H39" s="2">
        <v>0.733849512547738</v>
      </c>
      <c r="I39" s="2">
        <v>0.941377484024564</v>
      </c>
      <c r="J39" s="2">
        <v>0.68208081145935595</v>
      </c>
      <c r="K39" s="2">
        <v>0.79343236650259097</v>
      </c>
      <c r="L39" s="2">
        <v>0.56798927296089396</v>
      </c>
      <c r="M39" s="2">
        <v>0.79817770367906904</v>
      </c>
      <c r="N39" s="2">
        <f t="shared" si="0"/>
        <v>0.70799326971195753</v>
      </c>
      <c r="O39" s="2">
        <f t="shared" si="1"/>
        <v>0.69402656837283394</v>
      </c>
      <c r="P39" s="2">
        <f t="shared" si="2"/>
        <v>0.768018754271239</v>
      </c>
      <c r="Q39" s="2">
        <f t="shared" si="3"/>
        <v>0.83761349828615095</v>
      </c>
      <c r="R39" s="2">
        <f t="shared" si="4"/>
        <v>0.7377565889809734</v>
      </c>
      <c r="S39" s="2">
        <f t="shared" si="5"/>
        <v>0.68308348831998145</v>
      </c>
      <c r="T39">
        <f t="shared" si="6"/>
        <v>15</v>
      </c>
      <c r="U39">
        <f t="shared" si="7"/>
        <v>15</v>
      </c>
      <c r="V39">
        <f t="shared" si="8"/>
        <v>14</v>
      </c>
      <c r="W39">
        <f t="shared" si="9"/>
        <v>7</v>
      </c>
      <c r="X39">
        <f t="shared" si="10"/>
        <v>15</v>
      </c>
      <c r="Y39">
        <f t="shared" si="11"/>
        <v>10</v>
      </c>
      <c r="Z39" s="5">
        <f t="shared" si="12"/>
        <v>12.666666666666666</v>
      </c>
      <c r="AA39" s="5">
        <f t="shared" si="13"/>
        <v>14.5</v>
      </c>
    </row>
    <row r="40" spans="1:27" x14ac:dyDescent="0.25">
      <c r="A40" t="s">
        <v>28</v>
      </c>
      <c r="B40" s="2">
        <v>0.55918153767588397</v>
      </c>
      <c r="C40" s="2">
        <v>0.68057398313776796</v>
      </c>
      <c r="D40" s="2">
        <v>0.568560933968975</v>
      </c>
      <c r="E40" s="2">
        <v>0.762457314693333</v>
      </c>
      <c r="F40" s="2">
        <v>0.65148010977372595</v>
      </c>
      <c r="G40" s="2">
        <v>0.84422038097320096</v>
      </c>
      <c r="H40" s="2">
        <v>0.66246715675026602</v>
      </c>
      <c r="I40" s="2">
        <v>0.88776235600769104</v>
      </c>
      <c r="J40" s="2">
        <v>0.65896947059644295</v>
      </c>
      <c r="K40" s="2">
        <v>0.79512598750852503</v>
      </c>
      <c r="L40" s="2">
        <v>0.42190364039839801</v>
      </c>
      <c r="M40" s="2">
        <v>0.59682097216729502</v>
      </c>
      <c r="N40" s="2">
        <f t="shared" si="0"/>
        <v>0.61987776040682596</v>
      </c>
      <c r="O40" s="2">
        <f t="shared" si="1"/>
        <v>0.66550912433115395</v>
      </c>
      <c r="P40" s="2">
        <f t="shared" si="2"/>
        <v>0.74785024537346345</v>
      </c>
      <c r="Q40" s="2">
        <f t="shared" si="3"/>
        <v>0.77511475637897853</v>
      </c>
      <c r="R40" s="2">
        <f t="shared" si="4"/>
        <v>0.72704772905248394</v>
      </c>
      <c r="S40" s="2">
        <f t="shared" si="5"/>
        <v>0.50936230628284651</v>
      </c>
      <c r="T40">
        <f t="shared" si="6"/>
        <v>16</v>
      </c>
      <c r="U40">
        <f t="shared" si="7"/>
        <v>16</v>
      </c>
      <c r="V40">
        <f t="shared" si="8"/>
        <v>16</v>
      </c>
      <c r="W40">
        <f t="shared" si="9"/>
        <v>16</v>
      </c>
      <c r="X40">
        <f t="shared" si="10"/>
        <v>16</v>
      </c>
      <c r="Y40">
        <f t="shared" si="11"/>
        <v>16</v>
      </c>
      <c r="Z40" s="5">
        <f t="shared" si="12"/>
        <v>16</v>
      </c>
      <c r="AA40" s="5">
        <f t="shared" si="13"/>
        <v>16</v>
      </c>
    </row>
    <row r="41" spans="1:27" x14ac:dyDescent="0.25">
      <c r="A41" t="s">
        <v>25</v>
      </c>
      <c r="B41" s="2">
        <v>0.51110812287951002</v>
      </c>
      <c r="C41" s="2">
        <v>0.64615313842928801</v>
      </c>
      <c r="D41" s="2">
        <v>0.53466752683997498</v>
      </c>
      <c r="E41" s="2">
        <v>0.76833654892983505</v>
      </c>
      <c r="F41" s="2">
        <v>0.589970637253591</v>
      </c>
      <c r="G41" s="2">
        <v>0.75933963663010395</v>
      </c>
      <c r="H41" s="2">
        <v>0.62349729926728303</v>
      </c>
      <c r="I41" s="2">
        <v>0.86305320905884497</v>
      </c>
      <c r="J41" s="2">
        <v>0.60772720819189896</v>
      </c>
      <c r="K41" s="2">
        <v>0.73294936531652199</v>
      </c>
      <c r="L41" s="2">
        <v>0.433619893518643</v>
      </c>
      <c r="M41" s="2">
        <v>0.51414524161028496</v>
      </c>
      <c r="N41" s="2">
        <f t="shared" si="0"/>
        <v>0.57863063065439901</v>
      </c>
      <c r="O41" s="2">
        <f t="shared" si="1"/>
        <v>0.65150203788490502</v>
      </c>
      <c r="P41" s="2">
        <f t="shared" si="2"/>
        <v>0.67465513694184742</v>
      </c>
      <c r="Q41" s="2">
        <f t="shared" si="3"/>
        <v>0.74327525416306406</v>
      </c>
      <c r="R41" s="2">
        <f t="shared" si="4"/>
        <v>0.67033828675421048</v>
      </c>
      <c r="S41" s="2">
        <f t="shared" si="5"/>
        <v>0.47388256756446401</v>
      </c>
      <c r="T41">
        <f t="shared" si="6"/>
        <v>17</v>
      </c>
      <c r="U41">
        <f t="shared" si="7"/>
        <v>17</v>
      </c>
      <c r="V41">
        <f t="shared" si="8"/>
        <v>17</v>
      </c>
      <c r="W41">
        <f t="shared" si="9"/>
        <v>17</v>
      </c>
      <c r="X41">
        <f t="shared" si="10"/>
        <v>17</v>
      </c>
      <c r="Y41">
        <f t="shared" si="11"/>
        <v>17</v>
      </c>
      <c r="Z41" s="5">
        <f t="shared" si="12"/>
        <v>17</v>
      </c>
      <c r="AA41" s="5">
        <f t="shared" si="13"/>
        <v>17</v>
      </c>
    </row>
    <row r="42" spans="1:27" x14ac:dyDescent="0.25">
      <c r="A42" s="3" t="s">
        <v>26</v>
      </c>
      <c r="B42" s="4">
        <v>0.56192389529877895</v>
      </c>
      <c r="C42" s="4">
        <v>0.55923725599862895</v>
      </c>
      <c r="D42" s="4">
        <v>0.53956216316407402</v>
      </c>
      <c r="E42" s="4">
        <v>0.64060265970122998</v>
      </c>
      <c r="F42" s="4">
        <v>0.59858212293161395</v>
      </c>
      <c r="G42" s="4">
        <v>0.67998144330292498</v>
      </c>
      <c r="H42" s="4">
        <v>0.64687437687988603</v>
      </c>
      <c r="I42" s="4">
        <v>0.67139716992822596</v>
      </c>
      <c r="J42" s="4">
        <v>0.60101392251081598</v>
      </c>
      <c r="K42" s="4">
        <v>0.69231409105637298</v>
      </c>
      <c r="L42" s="4">
        <v>0.45173752423531599</v>
      </c>
      <c r="M42" s="4">
        <v>0.30024494963512899</v>
      </c>
      <c r="N42" s="2">
        <f t="shared" si="0"/>
        <v>0.56058057564870389</v>
      </c>
      <c r="O42" s="2">
        <f t="shared" si="1"/>
        <v>0.59008241143265194</v>
      </c>
      <c r="P42" s="2">
        <f t="shared" si="2"/>
        <v>0.63928178311726946</v>
      </c>
      <c r="Q42" s="2">
        <f t="shared" si="3"/>
        <v>0.65913577340405594</v>
      </c>
      <c r="R42" s="2">
        <f t="shared" si="4"/>
        <v>0.64666400678359448</v>
      </c>
      <c r="S42" s="2">
        <f t="shared" si="5"/>
        <v>0.37599123693522252</v>
      </c>
      <c r="T42">
        <f t="shared" si="6"/>
        <v>18</v>
      </c>
      <c r="U42">
        <f t="shared" si="7"/>
        <v>18</v>
      </c>
      <c r="V42">
        <f t="shared" si="8"/>
        <v>18</v>
      </c>
      <c r="W42">
        <f t="shared" si="9"/>
        <v>18</v>
      </c>
      <c r="X42">
        <f t="shared" si="10"/>
        <v>18</v>
      </c>
      <c r="Y42">
        <f t="shared" si="11"/>
        <v>18</v>
      </c>
      <c r="Z42" s="5">
        <f t="shared" si="12"/>
        <v>18</v>
      </c>
      <c r="AA42" s="5">
        <f t="shared" si="13"/>
        <v>18</v>
      </c>
    </row>
    <row r="44" spans="1:27" x14ac:dyDescent="0.25">
      <c r="A44" s="19" t="s">
        <v>69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 t="s">
        <v>70</v>
      </c>
      <c r="O44" s="19"/>
      <c r="P44" s="19"/>
      <c r="Q44" s="19"/>
      <c r="R44" s="19"/>
      <c r="S44" s="19"/>
      <c r="T44" s="19" t="s">
        <v>75</v>
      </c>
      <c r="U44" s="19"/>
      <c r="V44" s="19"/>
      <c r="W44" s="19"/>
      <c r="X44" s="19"/>
      <c r="Y44" s="19"/>
      <c r="Z44" s="19"/>
      <c r="AA44" s="19"/>
    </row>
    <row r="45" spans="1:27" x14ac:dyDescent="0.25">
      <c r="A45" s="6" t="s">
        <v>0</v>
      </c>
      <c r="B45" s="19" t="s">
        <v>37</v>
      </c>
      <c r="C45" s="19"/>
      <c r="D45" s="19" t="s">
        <v>29</v>
      </c>
      <c r="E45" s="19"/>
      <c r="F45" s="19" t="s">
        <v>38</v>
      </c>
      <c r="G45" s="19"/>
      <c r="H45" s="19" t="s">
        <v>39</v>
      </c>
      <c r="I45" s="19"/>
      <c r="J45" s="19" t="s">
        <v>32</v>
      </c>
      <c r="K45" s="19"/>
      <c r="L45" s="19" t="s">
        <v>33</v>
      </c>
      <c r="M45" s="19"/>
      <c r="N45" s="17" t="s">
        <v>37</v>
      </c>
      <c r="O45" s="17" t="s">
        <v>29</v>
      </c>
      <c r="P45" s="17" t="s">
        <v>38</v>
      </c>
      <c r="Q45" s="17" t="s">
        <v>39</v>
      </c>
      <c r="R45" s="17" t="s">
        <v>32</v>
      </c>
      <c r="S45" s="17" t="s">
        <v>33</v>
      </c>
      <c r="T45" s="17" t="s">
        <v>37</v>
      </c>
      <c r="U45" s="17" t="s">
        <v>29</v>
      </c>
      <c r="V45" s="17" t="s">
        <v>38</v>
      </c>
      <c r="W45" s="17" t="s">
        <v>39</v>
      </c>
      <c r="X45" s="17" t="s">
        <v>32</v>
      </c>
      <c r="Y45" s="17" t="s">
        <v>33</v>
      </c>
      <c r="Z45" s="17" t="s">
        <v>72</v>
      </c>
      <c r="AA45" s="17" t="s">
        <v>73</v>
      </c>
    </row>
    <row r="46" spans="1:27" x14ac:dyDescent="0.25">
      <c r="A46" t="s">
        <v>10</v>
      </c>
      <c r="B46" s="2">
        <v>0.69799000191002203</v>
      </c>
      <c r="C46" s="2">
        <v>0.87913059993062004</v>
      </c>
      <c r="D46" s="2">
        <v>0.55421124197230798</v>
      </c>
      <c r="E46" s="2">
        <v>0.74709692615775003</v>
      </c>
      <c r="F46" s="2">
        <v>0.71094396302433704</v>
      </c>
      <c r="G46" s="2">
        <v>0.85721051030922002</v>
      </c>
      <c r="H46" s="2">
        <v>0.77242793883310501</v>
      </c>
      <c r="I46" s="2">
        <v>0.94933312496629696</v>
      </c>
      <c r="J46" s="2">
        <v>0.70124457737846901</v>
      </c>
      <c r="K46" s="2">
        <v>0.816730101125549</v>
      </c>
      <c r="L46" s="2">
        <v>0.640811687015163</v>
      </c>
      <c r="M46" s="2">
        <v>0.83847683202650503</v>
      </c>
      <c r="N46" s="2">
        <f t="shared" ref="N46:N63" si="14">AVERAGE(B46:C46)</f>
        <v>0.78856030092032103</v>
      </c>
      <c r="O46" s="2">
        <f t="shared" ref="O46:O63" si="15">AVERAGE(D46:E46)</f>
        <v>0.650654084065029</v>
      </c>
      <c r="P46" s="2">
        <f t="shared" ref="P46:P63" si="16">AVERAGE(F46:G46)</f>
        <v>0.78407723666677853</v>
      </c>
      <c r="Q46" s="2">
        <f t="shared" ref="Q46:Q63" si="17">AVERAGE(H46:I46)</f>
        <v>0.86088053189970104</v>
      </c>
      <c r="R46" s="2">
        <f t="shared" ref="R46:R63" si="18">AVERAGE(J46:K46)</f>
        <v>0.75898733925200901</v>
      </c>
      <c r="S46" s="2">
        <f t="shared" ref="S46:S63" si="19">AVERAGE(L46:M46)</f>
        <v>0.73964425952083401</v>
      </c>
      <c r="T46">
        <f t="shared" ref="T46:T63" si="20">_xlfn.RANK.EQ(N46, N$46:N$63,0 )</f>
        <v>2</v>
      </c>
      <c r="U46">
        <f t="shared" ref="U46:U63" si="21">_xlfn.RANK.EQ(O46, O$46:O$63,0 )</f>
        <v>4</v>
      </c>
      <c r="V46">
        <f t="shared" ref="V46:V63" si="22">_xlfn.RANK.EQ(P46, P$46:P$63,0 )</f>
        <v>1</v>
      </c>
      <c r="W46">
        <f t="shared" ref="W46:W63" si="23">_xlfn.RANK.EQ(Q46, Q$46:Q$63,0 )</f>
        <v>2</v>
      </c>
      <c r="X46">
        <f t="shared" ref="X46:X63" si="24">_xlfn.RANK.EQ(R46, R$46:R$63,0 )</f>
        <v>6</v>
      </c>
      <c r="Y46">
        <f t="shared" ref="Y46:Y63" si="25">_xlfn.RANK.EQ(S46, S$46:S$63,0 )</f>
        <v>3</v>
      </c>
      <c r="Z46" s="5">
        <f t="shared" ref="Z46:Z63" si="26">AVERAGE(T46:Y46)</f>
        <v>3</v>
      </c>
      <c r="AA46" s="5">
        <f t="shared" ref="AA46:AA63" si="27">MEDIAN(T46:Y46)</f>
        <v>2.5</v>
      </c>
    </row>
    <row r="47" spans="1:27" x14ac:dyDescent="0.25">
      <c r="A47" s="8" t="s">
        <v>17</v>
      </c>
      <c r="B47" s="9">
        <v>0.69985196815969197</v>
      </c>
      <c r="C47" s="9">
        <v>0.86613679556314604</v>
      </c>
      <c r="D47" s="9">
        <v>0.58030218123307897</v>
      </c>
      <c r="E47" s="9">
        <v>0.772512839104605</v>
      </c>
      <c r="F47" s="9">
        <v>0.71113353240632105</v>
      </c>
      <c r="G47" s="9">
        <v>0.85411729847528195</v>
      </c>
      <c r="H47" s="9">
        <v>0.77207782343443598</v>
      </c>
      <c r="I47" s="9">
        <v>0.94735186434956198</v>
      </c>
      <c r="J47" s="9">
        <v>0.70170885202869604</v>
      </c>
      <c r="K47" s="9">
        <v>0.81199597068300899</v>
      </c>
      <c r="L47" s="9">
        <v>0.64186010447353004</v>
      </c>
      <c r="M47" s="9">
        <v>0.84069130269044101</v>
      </c>
      <c r="N47" s="2">
        <f t="shared" si="14"/>
        <v>0.78299438186141901</v>
      </c>
      <c r="O47" s="2">
        <f t="shared" si="15"/>
        <v>0.67640751016884204</v>
      </c>
      <c r="P47" s="2">
        <f t="shared" si="16"/>
        <v>0.78262541544080144</v>
      </c>
      <c r="Q47" s="2">
        <f t="shared" si="17"/>
        <v>0.85971484389199904</v>
      </c>
      <c r="R47" s="2">
        <f t="shared" si="18"/>
        <v>0.75685241135585257</v>
      </c>
      <c r="S47" s="2">
        <f t="shared" si="19"/>
        <v>0.74127570358198547</v>
      </c>
      <c r="T47">
        <f t="shared" si="20"/>
        <v>6</v>
      </c>
      <c r="U47">
        <f t="shared" si="21"/>
        <v>1</v>
      </c>
      <c r="V47">
        <f t="shared" si="22"/>
        <v>2</v>
      </c>
      <c r="W47">
        <f t="shared" si="23"/>
        <v>3</v>
      </c>
      <c r="X47">
        <f t="shared" si="24"/>
        <v>7</v>
      </c>
      <c r="Y47">
        <f t="shared" si="25"/>
        <v>2</v>
      </c>
      <c r="Z47" s="5">
        <f t="shared" si="26"/>
        <v>3.5</v>
      </c>
      <c r="AA47" s="5">
        <f t="shared" si="27"/>
        <v>2.5</v>
      </c>
    </row>
    <row r="48" spans="1:27" x14ac:dyDescent="0.25">
      <c r="A48" t="s">
        <v>12</v>
      </c>
      <c r="B48" s="2">
        <v>0.69560349408720001</v>
      </c>
      <c r="C48" s="2">
        <v>0.87989042573230603</v>
      </c>
      <c r="D48" s="2">
        <v>0.56458628799148403</v>
      </c>
      <c r="E48" s="2">
        <v>0.78027348560169396</v>
      </c>
      <c r="F48" s="2">
        <v>0.70622398057656399</v>
      </c>
      <c r="G48" s="2">
        <v>0.85627663605079596</v>
      </c>
      <c r="H48" s="2">
        <v>0.74291631978033501</v>
      </c>
      <c r="I48" s="2">
        <v>0.94632169454579196</v>
      </c>
      <c r="J48" s="2">
        <v>0.69977909078688305</v>
      </c>
      <c r="K48" s="2">
        <v>0.83529526968779</v>
      </c>
      <c r="L48" s="2">
        <v>0.63780552246142197</v>
      </c>
      <c r="M48" s="2">
        <v>0.83957727254493897</v>
      </c>
      <c r="N48" s="2">
        <f t="shared" si="14"/>
        <v>0.78774695990975308</v>
      </c>
      <c r="O48" s="2">
        <f t="shared" si="15"/>
        <v>0.67242988679658899</v>
      </c>
      <c r="P48" s="2">
        <f t="shared" si="16"/>
        <v>0.78125030831367992</v>
      </c>
      <c r="Q48" s="2">
        <f t="shared" si="17"/>
        <v>0.84461900716306348</v>
      </c>
      <c r="R48" s="2">
        <f t="shared" si="18"/>
        <v>0.76753718023733652</v>
      </c>
      <c r="S48" s="2">
        <f t="shared" si="19"/>
        <v>0.73869139750318047</v>
      </c>
      <c r="T48">
        <f t="shared" si="20"/>
        <v>4</v>
      </c>
      <c r="U48">
        <f t="shared" si="21"/>
        <v>2</v>
      </c>
      <c r="V48">
        <f t="shared" si="22"/>
        <v>4</v>
      </c>
      <c r="W48">
        <f t="shared" si="23"/>
        <v>6</v>
      </c>
      <c r="X48">
        <f t="shared" si="24"/>
        <v>1</v>
      </c>
      <c r="Y48">
        <f t="shared" si="25"/>
        <v>4</v>
      </c>
      <c r="Z48" s="5">
        <f t="shared" si="26"/>
        <v>3.5</v>
      </c>
      <c r="AA48" s="5">
        <f t="shared" si="27"/>
        <v>4</v>
      </c>
    </row>
    <row r="49" spans="1:27" x14ac:dyDescent="0.25">
      <c r="A49" t="s">
        <v>20</v>
      </c>
      <c r="B49" s="2">
        <v>0.69730025149567798</v>
      </c>
      <c r="C49" s="2">
        <v>0.85272546561620599</v>
      </c>
      <c r="D49" s="2">
        <v>0.58019119525637097</v>
      </c>
      <c r="E49" s="2">
        <v>0.747115514882844</v>
      </c>
      <c r="F49" s="2">
        <v>0.71196262615318595</v>
      </c>
      <c r="G49" s="2">
        <v>0.84897735961767395</v>
      </c>
      <c r="H49" s="2">
        <v>0.77299489187281101</v>
      </c>
      <c r="I49" s="2">
        <v>0.94972649262768405</v>
      </c>
      <c r="J49" s="2">
        <v>0.70486575624234804</v>
      </c>
      <c r="K49" s="2">
        <v>0.81324569438173899</v>
      </c>
      <c r="L49" s="2">
        <v>0.644544450461216</v>
      </c>
      <c r="M49" s="2">
        <v>0.83908811840939601</v>
      </c>
      <c r="N49" s="2">
        <f t="shared" si="14"/>
        <v>0.77501285855594193</v>
      </c>
      <c r="O49" s="2">
        <f t="shared" si="15"/>
        <v>0.66365335506960754</v>
      </c>
      <c r="P49" s="2">
        <f t="shared" si="16"/>
        <v>0.78046999288542995</v>
      </c>
      <c r="Q49" s="2">
        <f t="shared" si="17"/>
        <v>0.86136069225024747</v>
      </c>
      <c r="R49" s="2">
        <f t="shared" si="18"/>
        <v>0.75905572531204357</v>
      </c>
      <c r="S49" s="2">
        <f t="shared" si="19"/>
        <v>0.74181628443530601</v>
      </c>
      <c r="T49">
        <f t="shared" si="20"/>
        <v>14</v>
      </c>
      <c r="U49">
        <f t="shared" si="21"/>
        <v>3</v>
      </c>
      <c r="V49">
        <f t="shared" si="22"/>
        <v>6</v>
      </c>
      <c r="W49">
        <f t="shared" si="23"/>
        <v>1</v>
      </c>
      <c r="X49">
        <f t="shared" si="24"/>
        <v>5</v>
      </c>
      <c r="Y49">
        <f t="shared" si="25"/>
        <v>1</v>
      </c>
      <c r="Z49" s="5">
        <f t="shared" si="26"/>
        <v>5</v>
      </c>
      <c r="AA49" s="5">
        <f t="shared" si="27"/>
        <v>4</v>
      </c>
    </row>
    <row r="50" spans="1:27" x14ac:dyDescent="0.25">
      <c r="A50" t="s">
        <v>13</v>
      </c>
      <c r="B50" s="2">
        <v>0.69881124892206303</v>
      </c>
      <c r="C50" s="2">
        <v>0.87920497251035501</v>
      </c>
      <c r="D50" s="2">
        <v>0.54305891952013596</v>
      </c>
      <c r="E50" s="2">
        <v>0.74808461224544398</v>
      </c>
      <c r="F50" s="2">
        <v>0.70647491818450403</v>
      </c>
      <c r="G50" s="2">
        <v>0.85350422531756298</v>
      </c>
      <c r="H50" s="2">
        <v>0.73649294789220898</v>
      </c>
      <c r="I50" s="2">
        <v>0.92439150866118303</v>
      </c>
      <c r="J50" s="2">
        <v>0.70114713989173205</v>
      </c>
      <c r="K50" s="2">
        <v>0.83094479816703803</v>
      </c>
      <c r="L50" s="2">
        <v>0.61631115056505004</v>
      </c>
      <c r="M50" s="2">
        <v>0.83116477830076296</v>
      </c>
      <c r="N50" s="2">
        <f t="shared" si="14"/>
        <v>0.78900811071620902</v>
      </c>
      <c r="O50" s="2">
        <f t="shared" si="15"/>
        <v>0.64557176588278997</v>
      </c>
      <c r="P50" s="2">
        <f t="shared" si="16"/>
        <v>0.77998957175103345</v>
      </c>
      <c r="Q50" s="2">
        <f t="shared" si="17"/>
        <v>0.830442228276696</v>
      </c>
      <c r="R50" s="2">
        <f t="shared" si="18"/>
        <v>0.76604596902938504</v>
      </c>
      <c r="S50" s="2">
        <f t="shared" si="19"/>
        <v>0.7237379644329065</v>
      </c>
      <c r="T50">
        <f t="shared" si="20"/>
        <v>1</v>
      </c>
      <c r="U50">
        <f t="shared" si="21"/>
        <v>5</v>
      </c>
      <c r="V50">
        <f t="shared" si="22"/>
        <v>11</v>
      </c>
      <c r="W50">
        <f t="shared" si="23"/>
        <v>8</v>
      </c>
      <c r="X50">
        <f t="shared" si="24"/>
        <v>2</v>
      </c>
      <c r="Y50">
        <f t="shared" si="25"/>
        <v>9</v>
      </c>
      <c r="Z50" s="5">
        <f t="shared" si="26"/>
        <v>6</v>
      </c>
      <c r="AA50" s="5">
        <f t="shared" si="27"/>
        <v>6.5</v>
      </c>
    </row>
    <row r="51" spans="1:27" x14ac:dyDescent="0.25">
      <c r="A51" t="s">
        <v>19</v>
      </c>
      <c r="B51" s="2">
        <v>0.69124934502150504</v>
      </c>
      <c r="C51" s="2">
        <v>0.86984866076338996</v>
      </c>
      <c r="D51" s="2">
        <v>0.55189793716378999</v>
      </c>
      <c r="E51" s="2">
        <v>0.73321425362465797</v>
      </c>
      <c r="F51" s="2">
        <v>0.70725083883675</v>
      </c>
      <c r="G51" s="2">
        <v>0.85602221668205902</v>
      </c>
      <c r="H51" s="2">
        <v>0.76789689445089904</v>
      </c>
      <c r="I51" s="2">
        <v>0.94552860281561202</v>
      </c>
      <c r="J51" s="2">
        <v>0.69682555343583197</v>
      </c>
      <c r="K51" s="2">
        <v>0.816792174271327</v>
      </c>
      <c r="L51" s="2">
        <v>0.631251670769988</v>
      </c>
      <c r="M51" s="2">
        <v>0.83648069741668096</v>
      </c>
      <c r="N51" s="2">
        <f t="shared" si="14"/>
        <v>0.78054900289244755</v>
      </c>
      <c r="O51" s="2">
        <f t="shared" si="15"/>
        <v>0.64255609539422398</v>
      </c>
      <c r="P51" s="2">
        <f t="shared" si="16"/>
        <v>0.78163652775940451</v>
      </c>
      <c r="Q51" s="2">
        <f t="shared" si="17"/>
        <v>0.85671274863325553</v>
      </c>
      <c r="R51" s="2">
        <f t="shared" si="18"/>
        <v>0.75680886385357948</v>
      </c>
      <c r="S51" s="2">
        <f t="shared" si="19"/>
        <v>0.73386618409333448</v>
      </c>
      <c r="T51">
        <f t="shared" si="20"/>
        <v>11</v>
      </c>
      <c r="U51">
        <f t="shared" si="21"/>
        <v>7</v>
      </c>
      <c r="V51">
        <f t="shared" si="22"/>
        <v>3</v>
      </c>
      <c r="W51">
        <f t="shared" si="23"/>
        <v>5</v>
      </c>
      <c r="X51">
        <f t="shared" si="24"/>
        <v>8</v>
      </c>
      <c r="Y51">
        <f t="shared" si="25"/>
        <v>6</v>
      </c>
      <c r="Z51" s="5">
        <f t="shared" si="26"/>
        <v>6.666666666666667</v>
      </c>
      <c r="AA51" s="5">
        <f t="shared" si="27"/>
        <v>6.5</v>
      </c>
    </row>
    <row r="52" spans="1:27" x14ac:dyDescent="0.25">
      <c r="A52" t="s">
        <v>16</v>
      </c>
      <c r="B52" s="2">
        <v>0.68610779434657299</v>
      </c>
      <c r="C52" s="2">
        <v>0.87121713112881705</v>
      </c>
      <c r="D52" s="2">
        <v>0.54930015448359604</v>
      </c>
      <c r="E52" s="2">
        <v>0.73736959562612903</v>
      </c>
      <c r="F52" s="2">
        <v>0.70711493141125503</v>
      </c>
      <c r="G52" s="2">
        <v>0.85442084905601401</v>
      </c>
      <c r="H52" s="2">
        <v>0.76714064825110295</v>
      </c>
      <c r="I52" s="2">
        <v>0.94678221919869898</v>
      </c>
      <c r="J52" s="2">
        <v>0.69687136040241004</v>
      </c>
      <c r="K52" s="2">
        <v>0.81151688240318498</v>
      </c>
      <c r="L52" s="2">
        <v>0.62990675005993602</v>
      </c>
      <c r="M52" s="2">
        <v>0.83607310014722602</v>
      </c>
      <c r="N52" s="2">
        <f t="shared" si="14"/>
        <v>0.77866246273769502</v>
      </c>
      <c r="O52" s="2">
        <f t="shared" si="15"/>
        <v>0.64333487505486253</v>
      </c>
      <c r="P52" s="2">
        <f t="shared" si="16"/>
        <v>0.78076789023363458</v>
      </c>
      <c r="Q52" s="2">
        <f t="shared" si="17"/>
        <v>0.85696143372490097</v>
      </c>
      <c r="R52" s="2">
        <f t="shared" si="18"/>
        <v>0.75419412140279751</v>
      </c>
      <c r="S52" s="2">
        <f t="shared" si="19"/>
        <v>0.73298992510358096</v>
      </c>
      <c r="T52">
        <f t="shared" si="20"/>
        <v>13</v>
      </c>
      <c r="U52">
        <f t="shared" si="21"/>
        <v>6</v>
      </c>
      <c r="V52">
        <f t="shared" si="22"/>
        <v>5</v>
      </c>
      <c r="W52">
        <f t="shared" si="23"/>
        <v>4</v>
      </c>
      <c r="X52">
        <f t="shared" si="24"/>
        <v>10</v>
      </c>
      <c r="Y52">
        <f t="shared" si="25"/>
        <v>8</v>
      </c>
      <c r="Z52" s="5">
        <f t="shared" si="26"/>
        <v>7.666666666666667</v>
      </c>
      <c r="AA52" s="5">
        <f t="shared" si="27"/>
        <v>7</v>
      </c>
    </row>
    <row r="53" spans="1:27" x14ac:dyDescent="0.25">
      <c r="A53" t="s">
        <v>15</v>
      </c>
      <c r="B53" s="2">
        <v>0.69823330256837701</v>
      </c>
      <c r="C53" s="2">
        <v>0.87806753082769995</v>
      </c>
      <c r="D53" s="2">
        <v>0.53910974627702901</v>
      </c>
      <c r="E53" s="2">
        <v>0.74278234635520901</v>
      </c>
      <c r="F53" s="2">
        <v>0.70715202883519901</v>
      </c>
      <c r="G53" s="2">
        <v>0.85291634101541103</v>
      </c>
      <c r="H53" s="2">
        <v>0.72901510444069095</v>
      </c>
      <c r="I53" s="2">
        <v>0.91042713258722896</v>
      </c>
      <c r="J53" s="2">
        <v>0.70023216462701798</v>
      </c>
      <c r="K53" s="2">
        <v>0.82898141081341803</v>
      </c>
      <c r="L53" s="2">
        <v>0.53044592827697401</v>
      </c>
      <c r="M53" s="2">
        <v>0.68081081576859803</v>
      </c>
      <c r="N53" s="2">
        <f t="shared" si="14"/>
        <v>0.78815041669803843</v>
      </c>
      <c r="O53" s="2">
        <f t="shared" si="15"/>
        <v>0.64094604631611896</v>
      </c>
      <c r="P53" s="2">
        <f t="shared" si="16"/>
        <v>0.78003418492530496</v>
      </c>
      <c r="Q53" s="2">
        <f t="shared" si="17"/>
        <v>0.8197211185139599</v>
      </c>
      <c r="R53" s="2">
        <f t="shared" si="18"/>
        <v>0.76460678772021806</v>
      </c>
      <c r="S53" s="2">
        <f t="shared" si="19"/>
        <v>0.60562837202278597</v>
      </c>
      <c r="T53">
        <f t="shared" si="20"/>
        <v>3</v>
      </c>
      <c r="U53">
        <f t="shared" si="21"/>
        <v>8</v>
      </c>
      <c r="V53">
        <f t="shared" si="22"/>
        <v>9</v>
      </c>
      <c r="W53">
        <f t="shared" si="23"/>
        <v>10</v>
      </c>
      <c r="X53">
        <f t="shared" si="24"/>
        <v>3</v>
      </c>
      <c r="Y53">
        <f t="shared" si="25"/>
        <v>13</v>
      </c>
      <c r="Z53" s="5">
        <f t="shared" si="26"/>
        <v>7.666666666666667</v>
      </c>
      <c r="AA53" s="5">
        <f t="shared" si="27"/>
        <v>8.5</v>
      </c>
    </row>
    <row r="54" spans="1:27" x14ac:dyDescent="0.25">
      <c r="A54" t="s">
        <v>18</v>
      </c>
      <c r="B54" s="2">
        <v>0.69632174078101206</v>
      </c>
      <c r="C54" s="2">
        <v>0.87044449744557095</v>
      </c>
      <c r="D54" s="2">
        <v>0.54381272659658297</v>
      </c>
      <c r="E54" s="2">
        <v>0.72124214492156102</v>
      </c>
      <c r="F54" s="2">
        <v>0.70651939318307799</v>
      </c>
      <c r="G54" s="2">
        <v>0.85262086488381195</v>
      </c>
      <c r="H54" s="2">
        <v>0.73841703770646605</v>
      </c>
      <c r="I54" s="2">
        <v>0.91531970159250498</v>
      </c>
      <c r="J54" s="2">
        <v>0.698566839327047</v>
      </c>
      <c r="K54" s="2">
        <v>0.80885109909568798</v>
      </c>
      <c r="L54" s="2">
        <v>0.63250602315579596</v>
      </c>
      <c r="M54" s="2">
        <v>0.83764974016715898</v>
      </c>
      <c r="N54" s="2">
        <f t="shared" si="14"/>
        <v>0.7833831191132915</v>
      </c>
      <c r="O54" s="2">
        <f t="shared" si="15"/>
        <v>0.632527435759072</v>
      </c>
      <c r="P54" s="2">
        <f t="shared" si="16"/>
        <v>0.77957012903344491</v>
      </c>
      <c r="Q54" s="2">
        <f t="shared" si="17"/>
        <v>0.82686836964948551</v>
      </c>
      <c r="R54" s="2">
        <f t="shared" si="18"/>
        <v>0.75370896921136743</v>
      </c>
      <c r="S54" s="2">
        <f t="shared" si="19"/>
        <v>0.73507788166147747</v>
      </c>
      <c r="T54">
        <f t="shared" si="20"/>
        <v>5</v>
      </c>
      <c r="U54">
        <f t="shared" si="21"/>
        <v>9</v>
      </c>
      <c r="V54">
        <f t="shared" si="22"/>
        <v>12</v>
      </c>
      <c r="W54">
        <f t="shared" si="23"/>
        <v>9</v>
      </c>
      <c r="X54">
        <f t="shared" si="24"/>
        <v>11</v>
      </c>
      <c r="Y54">
        <f t="shared" si="25"/>
        <v>5</v>
      </c>
      <c r="Z54" s="5">
        <f t="shared" si="26"/>
        <v>8.5</v>
      </c>
      <c r="AA54" s="5">
        <f t="shared" si="27"/>
        <v>9</v>
      </c>
    </row>
    <row r="55" spans="1:27" x14ac:dyDescent="0.25">
      <c r="A55" t="s">
        <v>22</v>
      </c>
      <c r="B55" s="2">
        <v>0.69274738737779595</v>
      </c>
      <c r="C55" s="2">
        <v>0.87121689178798301</v>
      </c>
      <c r="D55" s="2">
        <v>0.51176179579306302</v>
      </c>
      <c r="E55" s="2">
        <v>0.70349942742817295</v>
      </c>
      <c r="F55" s="2">
        <v>0.70641574846544297</v>
      </c>
      <c r="G55" s="2">
        <v>0.85362775400783697</v>
      </c>
      <c r="H55" s="2">
        <v>0.73172353099447296</v>
      </c>
      <c r="I55" s="2">
        <v>0.89776571170139396</v>
      </c>
      <c r="J55" s="2">
        <v>0.69544238052435703</v>
      </c>
      <c r="K55" s="2">
        <v>0.813388191244791</v>
      </c>
      <c r="L55" s="2">
        <v>0.63109779639083097</v>
      </c>
      <c r="M55" s="2">
        <v>0.83587181461247695</v>
      </c>
      <c r="N55" s="2">
        <f t="shared" si="14"/>
        <v>0.78198213958288942</v>
      </c>
      <c r="O55" s="2">
        <f t="shared" si="15"/>
        <v>0.60763061161061804</v>
      </c>
      <c r="P55" s="2">
        <f t="shared" si="16"/>
        <v>0.78002175123663997</v>
      </c>
      <c r="Q55" s="2">
        <f t="shared" si="17"/>
        <v>0.81474462134793346</v>
      </c>
      <c r="R55" s="2">
        <f t="shared" si="18"/>
        <v>0.75441528588457407</v>
      </c>
      <c r="S55" s="2">
        <f t="shared" si="19"/>
        <v>0.73348480550165396</v>
      </c>
      <c r="T55">
        <f t="shared" si="20"/>
        <v>9</v>
      </c>
      <c r="U55">
        <f t="shared" si="21"/>
        <v>15</v>
      </c>
      <c r="V55">
        <f t="shared" si="22"/>
        <v>10</v>
      </c>
      <c r="W55">
        <f t="shared" si="23"/>
        <v>11</v>
      </c>
      <c r="X55">
        <f t="shared" si="24"/>
        <v>9</v>
      </c>
      <c r="Y55">
        <f t="shared" si="25"/>
        <v>7</v>
      </c>
      <c r="Z55" s="5">
        <f t="shared" si="26"/>
        <v>10.166666666666666</v>
      </c>
      <c r="AA55" s="5">
        <f t="shared" si="27"/>
        <v>9.5</v>
      </c>
    </row>
    <row r="56" spans="1:27" x14ac:dyDescent="0.25">
      <c r="A56" t="s">
        <v>21</v>
      </c>
      <c r="B56" s="2">
        <v>0.69575667095749005</v>
      </c>
      <c r="C56" s="2">
        <v>0.86824682287681498</v>
      </c>
      <c r="D56" s="2">
        <v>0.52327342586254</v>
      </c>
      <c r="E56" s="2">
        <v>0.72646152100685701</v>
      </c>
      <c r="F56" s="2">
        <v>0.70816198102989403</v>
      </c>
      <c r="G56" s="2">
        <v>0.85226583618738005</v>
      </c>
      <c r="H56" s="2">
        <v>0.71779952996585294</v>
      </c>
      <c r="I56" s="2">
        <v>0.86722258644281702</v>
      </c>
      <c r="J56" s="2">
        <v>0.69629741676359802</v>
      </c>
      <c r="K56" s="2">
        <v>0.81063392499751896</v>
      </c>
      <c r="L56" s="2">
        <v>0.42616286173544798</v>
      </c>
      <c r="M56" s="2">
        <v>0.56479138572716903</v>
      </c>
      <c r="N56" s="2">
        <f t="shared" si="14"/>
        <v>0.78200174691715252</v>
      </c>
      <c r="O56" s="2">
        <f t="shared" si="15"/>
        <v>0.62486747343469851</v>
      </c>
      <c r="P56" s="2">
        <f t="shared" si="16"/>
        <v>0.78021390860863704</v>
      </c>
      <c r="Q56" s="2">
        <f t="shared" si="17"/>
        <v>0.79251105820433498</v>
      </c>
      <c r="R56" s="2">
        <f t="shared" si="18"/>
        <v>0.75346567088055849</v>
      </c>
      <c r="S56" s="2">
        <f t="shared" si="19"/>
        <v>0.49547712373130848</v>
      </c>
      <c r="T56">
        <f t="shared" si="20"/>
        <v>8</v>
      </c>
      <c r="U56">
        <f t="shared" si="21"/>
        <v>10</v>
      </c>
      <c r="V56">
        <f t="shared" si="22"/>
        <v>7</v>
      </c>
      <c r="W56">
        <f t="shared" si="23"/>
        <v>14</v>
      </c>
      <c r="X56">
        <f t="shared" si="24"/>
        <v>13</v>
      </c>
      <c r="Y56">
        <f t="shared" si="25"/>
        <v>14</v>
      </c>
      <c r="Z56" s="5">
        <f t="shared" si="26"/>
        <v>11</v>
      </c>
      <c r="AA56" s="5">
        <f t="shared" si="27"/>
        <v>11.5</v>
      </c>
    </row>
    <row r="57" spans="1:27" x14ac:dyDescent="0.25">
      <c r="A57" t="s">
        <v>14</v>
      </c>
      <c r="B57" s="2">
        <v>0.68592204306899096</v>
      </c>
      <c r="C57" s="2">
        <v>0.87964409841403002</v>
      </c>
      <c r="D57" s="2">
        <v>0.51574703035313496</v>
      </c>
      <c r="E57" s="2">
        <v>0.714168580868206</v>
      </c>
      <c r="F57" s="2">
        <v>0.69307970872078795</v>
      </c>
      <c r="G57" s="2">
        <v>0.83921632218908104</v>
      </c>
      <c r="H57" s="2">
        <v>0.70119883653203996</v>
      </c>
      <c r="I57" s="2">
        <v>0.88353574296248205</v>
      </c>
      <c r="J57" s="2">
        <v>0.69471747492543801</v>
      </c>
      <c r="K57" s="2">
        <v>0.82647986332645895</v>
      </c>
      <c r="L57" s="2">
        <v>0.57307094445028095</v>
      </c>
      <c r="M57" s="2">
        <v>0.76221300569865402</v>
      </c>
      <c r="N57" s="2">
        <f t="shared" si="14"/>
        <v>0.78278307074151043</v>
      </c>
      <c r="O57" s="2">
        <f t="shared" si="15"/>
        <v>0.61495780561067048</v>
      </c>
      <c r="P57" s="2">
        <f t="shared" si="16"/>
        <v>0.76614801545493449</v>
      </c>
      <c r="Q57" s="2">
        <f t="shared" si="17"/>
        <v>0.79236728974726101</v>
      </c>
      <c r="R57" s="2">
        <f t="shared" si="18"/>
        <v>0.76059866912594853</v>
      </c>
      <c r="S57" s="2">
        <f t="shared" si="19"/>
        <v>0.66764197507446754</v>
      </c>
      <c r="T57">
        <f t="shared" si="20"/>
        <v>7</v>
      </c>
      <c r="U57">
        <f t="shared" si="21"/>
        <v>13</v>
      </c>
      <c r="V57">
        <f t="shared" si="22"/>
        <v>15</v>
      </c>
      <c r="W57">
        <f t="shared" si="23"/>
        <v>15</v>
      </c>
      <c r="X57">
        <f t="shared" si="24"/>
        <v>4</v>
      </c>
      <c r="Y57">
        <f t="shared" si="25"/>
        <v>11</v>
      </c>
      <c r="Z57" s="5">
        <f t="shared" si="26"/>
        <v>10.833333333333334</v>
      </c>
      <c r="AA57" s="5">
        <f t="shared" si="27"/>
        <v>12</v>
      </c>
    </row>
    <row r="58" spans="1:27" x14ac:dyDescent="0.25">
      <c r="A58" t="s">
        <v>24</v>
      </c>
      <c r="B58" s="2">
        <v>0.69130900702304698</v>
      </c>
      <c r="C58" s="2">
        <v>0.86988600188514098</v>
      </c>
      <c r="D58" s="2">
        <v>0.52052483425636098</v>
      </c>
      <c r="E58" s="2">
        <v>0.70085428110027503</v>
      </c>
      <c r="F58" s="2">
        <v>0.70691754516868599</v>
      </c>
      <c r="G58" s="2">
        <v>0.85344949308975604</v>
      </c>
      <c r="H58" s="2">
        <v>0.72117253495380496</v>
      </c>
      <c r="I58" s="2">
        <v>0.89188600884890201</v>
      </c>
      <c r="J58" s="2">
        <v>0.69498838640939298</v>
      </c>
      <c r="K58" s="2">
        <v>0.81239459999043895</v>
      </c>
      <c r="L58" s="2">
        <v>0.56103101929015198</v>
      </c>
      <c r="M58" s="2">
        <v>0.73345699236885997</v>
      </c>
      <c r="N58" s="2">
        <f t="shared" si="14"/>
        <v>0.78059750445409404</v>
      </c>
      <c r="O58" s="2">
        <f t="shared" si="15"/>
        <v>0.61068955767831801</v>
      </c>
      <c r="P58" s="2">
        <f t="shared" si="16"/>
        <v>0.78018351912922101</v>
      </c>
      <c r="Q58" s="2">
        <f t="shared" si="17"/>
        <v>0.80652927190135348</v>
      </c>
      <c r="R58" s="2">
        <f t="shared" si="18"/>
        <v>0.75369149319991591</v>
      </c>
      <c r="S58" s="2">
        <f t="shared" si="19"/>
        <v>0.64724400582950592</v>
      </c>
      <c r="T58">
        <f t="shared" si="20"/>
        <v>10</v>
      </c>
      <c r="U58">
        <f t="shared" si="21"/>
        <v>14</v>
      </c>
      <c r="V58">
        <f t="shared" si="22"/>
        <v>8</v>
      </c>
      <c r="W58">
        <f t="shared" si="23"/>
        <v>12</v>
      </c>
      <c r="X58">
        <f t="shared" si="24"/>
        <v>12</v>
      </c>
      <c r="Y58">
        <f t="shared" si="25"/>
        <v>12</v>
      </c>
      <c r="Z58" s="5">
        <f t="shared" si="26"/>
        <v>11.333333333333334</v>
      </c>
      <c r="AA58" s="5">
        <f t="shared" si="27"/>
        <v>12</v>
      </c>
    </row>
    <row r="59" spans="1:27" x14ac:dyDescent="0.25">
      <c r="A59" t="s">
        <v>27</v>
      </c>
      <c r="B59" s="2">
        <v>0.62617231966977105</v>
      </c>
      <c r="C59" s="2">
        <v>0.78631664536071999</v>
      </c>
      <c r="D59" s="2">
        <v>0.50885442914763201</v>
      </c>
      <c r="E59" s="2">
        <v>0.72208832825327995</v>
      </c>
      <c r="F59" s="2">
        <v>0.69311469301904105</v>
      </c>
      <c r="G59" s="2">
        <v>0.85240671121169298</v>
      </c>
      <c r="H59" s="2">
        <v>0.72944688972793803</v>
      </c>
      <c r="I59" s="2">
        <v>0.938999787706015</v>
      </c>
      <c r="J59" s="2">
        <v>0.68728516760676905</v>
      </c>
      <c r="K59" s="2">
        <v>0.79883586895585701</v>
      </c>
      <c r="L59" s="2">
        <v>0.57513272342119404</v>
      </c>
      <c r="M59" s="2">
        <v>0.82197543859783595</v>
      </c>
      <c r="N59" s="2">
        <f t="shared" si="14"/>
        <v>0.70624448251524552</v>
      </c>
      <c r="O59" s="2">
        <f t="shared" si="15"/>
        <v>0.61547137870045598</v>
      </c>
      <c r="P59" s="2">
        <f t="shared" si="16"/>
        <v>0.77276070211536707</v>
      </c>
      <c r="Q59" s="2">
        <f t="shared" si="17"/>
        <v>0.83422333871697651</v>
      </c>
      <c r="R59" s="2">
        <f t="shared" si="18"/>
        <v>0.74306051828131303</v>
      </c>
      <c r="S59" s="2">
        <f t="shared" si="19"/>
        <v>0.69855408100951499</v>
      </c>
      <c r="T59">
        <f t="shared" si="20"/>
        <v>15</v>
      </c>
      <c r="U59">
        <f t="shared" si="21"/>
        <v>12</v>
      </c>
      <c r="V59">
        <f t="shared" si="22"/>
        <v>14</v>
      </c>
      <c r="W59">
        <f t="shared" si="23"/>
        <v>7</v>
      </c>
      <c r="X59">
        <f t="shared" si="24"/>
        <v>15</v>
      </c>
      <c r="Y59">
        <f t="shared" si="25"/>
        <v>10</v>
      </c>
      <c r="Z59" s="5">
        <f t="shared" si="26"/>
        <v>12.166666666666666</v>
      </c>
      <c r="AA59" s="5">
        <f t="shared" si="27"/>
        <v>13</v>
      </c>
    </row>
    <row r="60" spans="1:27" x14ac:dyDescent="0.25">
      <c r="A60" t="s">
        <v>23</v>
      </c>
      <c r="B60" s="2">
        <v>0.69296764933431898</v>
      </c>
      <c r="C60" s="2">
        <v>0.865257283449401</v>
      </c>
      <c r="D60" s="2">
        <v>0.53250768190449005</v>
      </c>
      <c r="E60" s="2">
        <v>0.71045252361642197</v>
      </c>
      <c r="F60" s="2">
        <v>0.70724565711338805</v>
      </c>
      <c r="G60" s="2">
        <v>0.85055670798079896</v>
      </c>
      <c r="H60" s="2">
        <v>0.72652352638159101</v>
      </c>
      <c r="I60" s="2">
        <v>0.881042272441807</v>
      </c>
      <c r="J60" s="2">
        <v>0.69352543403335998</v>
      </c>
      <c r="K60" s="2">
        <v>0.80324337720844396</v>
      </c>
      <c r="L60" s="2">
        <v>0.40768770102534002</v>
      </c>
      <c r="M60" s="2">
        <v>0.51107859600008498</v>
      </c>
      <c r="N60" s="2">
        <f t="shared" si="14"/>
        <v>0.77911246639186005</v>
      </c>
      <c r="O60" s="2">
        <f t="shared" si="15"/>
        <v>0.62148010276045595</v>
      </c>
      <c r="P60" s="2">
        <f t="shared" si="16"/>
        <v>0.77890118254709351</v>
      </c>
      <c r="Q60" s="2">
        <f t="shared" si="17"/>
        <v>0.803782899411699</v>
      </c>
      <c r="R60" s="2">
        <f t="shared" si="18"/>
        <v>0.74838440562090192</v>
      </c>
      <c r="S60" s="2">
        <f t="shared" si="19"/>
        <v>0.4593831485127125</v>
      </c>
      <c r="T60">
        <f t="shared" si="20"/>
        <v>12</v>
      </c>
      <c r="U60">
        <f t="shared" si="21"/>
        <v>11</v>
      </c>
      <c r="V60">
        <f t="shared" si="22"/>
        <v>13</v>
      </c>
      <c r="W60">
        <f t="shared" si="23"/>
        <v>13</v>
      </c>
      <c r="X60">
        <f t="shared" si="24"/>
        <v>14</v>
      </c>
      <c r="Y60">
        <f t="shared" si="25"/>
        <v>17</v>
      </c>
      <c r="Z60" s="5">
        <f t="shared" si="26"/>
        <v>13.333333333333334</v>
      </c>
      <c r="AA60" s="5">
        <f t="shared" si="27"/>
        <v>13</v>
      </c>
    </row>
    <row r="61" spans="1:27" x14ac:dyDescent="0.25">
      <c r="A61" t="s">
        <v>28</v>
      </c>
      <c r="B61" s="2">
        <v>0.55420674376729095</v>
      </c>
      <c r="C61" s="2">
        <v>0.66658734041356404</v>
      </c>
      <c r="D61" s="2">
        <v>0.40290294507648999</v>
      </c>
      <c r="E61" s="2">
        <v>0.66757224936180004</v>
      </c>
      <c r="F61" s="2">
        <v>0.66222644858562996</v>
      </c>
      <c r="G61" s="2">
        <v>0.84711954800376899</v>
      </c>
      <c r="H61" s="2">
        <v>0.65338279496000295</v>
      </c>
      <c r="I61" s="2">
        <v>0.88259078213681597</v>
      </c>
      <c r="J61" s="2">
        <v>0.67124395864595998</v>
      </c>
      <c r="K61" s="2">
        <v>0.79255404431117205</v>
      </c>
      <c r="L61" s="2">
        <v>0.40520414726751702</v>
      </c>
      <c r="M61" s="2">
        <v>0.56808023222989301</v>
      </c>
      <c r="N61" s="2">
        <f t="shared" si="14"/>
        <v>0.61039704209042744</v>
      </c>
      <c r="O61" s="2">
        <f t="shared" si="15"/>
        <v>0.53523759721914499</v>
      </c>
      <c r="P61" s="2">
        <f t="shared" si="16"/>
        <v>0.75467299829469947</v>
      </c>
      <c r="Q61" s="2">
        <f t="shared" si="17"/>
        <v>0.76798678854840952</v>
      </c>
      <c r="R61" s="2">
        <f t="shared" si="18"/>
        <v>0.73189900147856601</v>
      </c>
      <c r="S61" s="2">
        <f t="shared" si="19"/>
        <v>0.48664218974870499</v>
      </c>
      <c r="T61">
        <f t="shared" si="20"/>
        <v>16</v>
      </c>
      <c r="U61">
        <f t="shared" si="21"/>
        <v>16</v>
      </c>
      <c r="V61">
        <f t="shared" si="22"/>
        <v>16</v>
      </c>
      <c r="W61">
        <f t="shared" si="23"/>
        <v>16</v>
      </c>
      <c r="X61">
        <f t="shared" si="24"/>
        <v>16</v>
      </c>
      <c r="Y61">
        <f t="shared" si="25"/>
        <v>15</v>
      </c>
      <c r="Z61" s="5">
        <f t="shared" si="26"/>
        <v>15.833333333333334</v>
      </c>
      <c r="AA61" s="5">
        <f t="shared" si="27"/>
        <v>16</v>
      </c>
    </row>
    <row r="62" spans="1:27" x14ac:dyDescent="0.25">
      <c r="A62" t="s">
        <v>25</v>
      </c>
      <c r="B62" s="2">
        <v>0.51033084073281798</v>
      </c>
      <c r="C62" s="2">
        <v>0.64261822335538699</v>
      </c>
      <c r="D62" s="2">
        <v>0.36648153955284801</v>
      </c>
      <c r="E62" s="2">
        <v>0.63191520454503003</v>
      </c>
      <c r="F62" s="2">
        <v>0.59621609806853504</v>
      </c>
      <c r="G62" s="2">
        <v>0.77167950314511802</v>
      </c>
      <c r="H62" s="2">
        <v>0.61729904088198495</v>
      </c>
      <c r="I62" s="2">
        <v>0.85908478534018595</v>
      </c>
      <c r="J62" s="2">
        <v>0.61399660363276398</v>
      </c>
      <c r="K62" s="2">
        <v>0.75820641625485496</v>
      </c>
      <c r="L62" s="2">
        <v>0.44136503513439101</v>
      </c>
      <c r="M62" s="2">
        <v>0.50246677058047895</v>
      </c>
      <c r="N62" s="2">
        <f t="shared" si="14"/>
        <v>0.57647453204410248</v>
      </c>
      <c r="O62" s="2">
        <f t="shared" si="15"/>
        <v>0.49919837204893902</v>
      </c>
      <c r="P62" s="2">
        <f t="shared" si="16"/>
        <v>0.68394780060682647</v>
      </c>
      <c r="Q62" s="2">
        <f t="shared" si="17"/>
        <v>0.73819191311108545</v>
      </c>
      <c r="R62" s="2">
        <f t="shared" si="18"/>
        <v>0.68610150994380947</v>
      </c>
      <c r="S62" s="2">
        <f t="shared" si="19"/>
        <v>0.47191590285743501</v>
      </c>
      <c r="T62">
        <f t="shared" si="20"/>
        <v>17</v>
      </c>
      <c r="U62">
        <f t="shared" si="21"/>
        <v>17</v>
      </c>
      <c r="V62">
        <f t="shared" si="22"/>
        <v>17</v>
      </c>
      <c r="W62">
        <f t="shared" si="23"/>
        <v>17</v>
      </c>
      <c r="X62">
        <f t="shared" si="24"/>
        <v>17</v>
      </c>
      <c r="Y62">
        <f t="shared" si="25"/>
        <v>16</v>
      </c>
      <c r="Z62" s="5">
        <f t="shared" si="26"/>
        <v>16.833333333333332</v>
      </c>
      <c r="AA62" s="5">
        <f t="shared" si="27"/>
        <v>17</v>
      </c>
    </row>
    <row r="63" spans="1:27" x14ac:dyDescent="0.25">
      <c r="A63" s="3" t="s">
        <v>26</v>
      </c>
      <c r="B63" s="4">
        <v>0.558771050314815</v>
      </c>
      <c r="C63" s="4">
        <v>0.56056632323355204</v>
      </c>
      <c r="D63" s="4">
        <v>0.38328044009560802</v>
      </c>
      <c r="E63" s="4">
        <v>0.43846426819006401</v>
      </c>
      <c r="F63" s="4">
        <v>0.608527700003196</v>
      </c>
      <c r="G63" s="4">
        <v>0.70153256075449999</v>
      </c>
      <c r="H63" s="4">
        <v>0.64093491489836596</v>
      </c>
      <c r="I63" s="4">
        <v>0.65793800606860198</v>
      </c>
      <c r="J63" s="4">
        <v>0.60072804534614699</v>
      </c>
      <c r="K63" s="4">
        <v>0.70856982755059394</v>
      </c>
      <c r="L63" s="4">
        <v>0.44215296371569102</v>
      </c>
      <c r="M63" s="4">
        <v>0.317088323740225</v>
      </c>
      <c r="N63" s="2">
        <f t="shared" si="14"/>
        <v>0.55966868677418358</v>
      </c>
      <c r="O63" s="2">
        <f t="shared" si="15"/>
        <v>0.41087235414283602</v>
      </c>
      <c r="P63" s="2">
        <f t="shared" si="16"/>
        <v>0.65503013037884794</v>
      </c>
      <c r="Q63" s="2">
        <f t="shared" si="17"/>
        <v>0.64943646048348391</v>
      </c>
      <c r="R63" s="2">
        <f t="shared" si="18"/>
        <v>0.65464893644837052</v>
      </c>
      <c r="S63" s="2">
        <f t="shared" si="19"/>
        <v>0.37962064372795801</v>
      </c>
      <c r="T63">
        <f t="shared" si="20"/>
        <v>18</v>
      </c>
      <c r="U63">
        <f t="shared" si="21"/>
        <v>18</v>
      </c>
      <c r="V63">
        <f t="shared" si="22"/>
        <v>18</v>
      </c>
      <c r="W63">
        <f t="shared" si="23"/>
        <v>18</v>
      </c>
      <c r="X63">
        <f t="shared" si="24"/>
        <v>18</v>
      </c>
      <c r="Y63">
        <f t="shared" si="25"/>
        <v>18</v>
      </c>
      <c r="Z63" s="5">
        <f t="shared" si="26"/>
        <v>18</v>
      </c>
      <c r="AA63" s="5">
        <f t="shared" si="27"/>
        <v>18</v>
      </c>
    </row>
  </sheetData>
  <sortState ref="A25:AA42">
    <sortCondition ref="AA25:AA42"/>
    <sortCondition ref="Z25:Z42"/>
  </sortState>
  <mergeCells count="36">
    <mergeCell ref="V1:Y1"/>
    <mergeCell ref="B1:E1"/>
    <mergeCell ref="F1:I1"/>
    <mergeCell ref="J1:M1"/>
    <mergeCell ref="N1:Q1"/>
    <mergeCell ref="R1:U1"/>
    <mergeCell ref="X2:Y2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L45:M45"/>
    <mergeCell ref="J24:K24"/>
    <mergeCell ref="B24:C24"/>
    <mergeCell ref="D24:E24"/>
    <mergeCell ref="F24:G24"/>
    <mergeCell ref="H24:I24"/>
    <mergeCell ref="B45:C45"/>
    <mergeCell ref="D45:E45"/>
    <mergeCell ref="F45:G45"/>
    <mergeCell ref="H45:I45"/>
    <mergeCell ref="J45:K45"/>
    <mergeCell ref="T23:AA23"/>
    <mergeCell ref="T44:AA44"/>
    <mergeCell ref="N44:S44"/>
    <mergeCell ref="N23:S23"/>
    <mergeCell ref="L24:M24"/>
    <mergeCell ref="A23:M23"/>
    <mergeCell ref="A44:M44"/>
  </mergeCells>
  <conditionalFormatting sqref="B4:B21">
    <cfRule type="colorScale" priority="64">
      <colorScale>
        <cfvo type="min"/>
        <cfvo type="max"/>
        <color rgb="FF63BE7B"/>
        <color rgb="FFFCFCFF"/>
      </colorScale>
    </cfRule>
  </conditionalFormatting>
  <conditionalFormatting sqref="C4:C21">
    <cfRule type="colorScale" priority="63">
      <colorScale>
        <cfvo type="min"/>
        <cfvo type="max"/>
        <color rgb="FF63BE7B"/>
        <color rgb="FFFCFCFF"/>
      </colorScale>
    </cfRule>
  </conditionalFormatting>
  <conditionalFormatting sqref="D4:D21">
    <cfRule type="colorScale" priority="62">
      <colorScale>
        <cfvo type="min"/>
        <cfvo type="max"/>
        <color rgb="FF63BE7B"/>
        <color rgb="FFFCFCFF"/>
      </colorScale>
    </cfRule>
  </conditionalFormatting>
  <conditionalFormatting sqref="E4:E21">
    <cfRule type="colorScale" priority="61">
      <colorScale>
        <cfvo type="min"/>
        <cfvo type="max"/>
        <color rgb="FF63BE7B"/>
        <color rgb="FFFCFCFF"/>
      </colorScale>
    </cfRule>
  </conditionalFormatting>
  <conditionalFormatting sqref="F4:F21">
    <cfRule type="colorScale" priority="60">
      <colorScale>
        <cfvo type="min"/>
        <cfvo type="max"/>
        <color rgb="FF63BE7B"/>
        <color rgb="FFFCFCFF"/>
      </colorScale>
    </cfRule>
  </conditionalFormatting>
  <conditionalFormatting sqref="G4:G21">
    <cfRule type="colorScale" priority="59">
      <colorScale>
        <cfvo type="min"/>
        <cfvo type="max"/>
        <color rgb="FF63BE7B"/>
        <color rgb="FFFCFCFF"/>
      </colorScale>
    </cfRule>
  </conditionalFormatting>
  <conditionalFormatting sqref="H4:H21">
    <cfRule type="colorScale" priority="58">
      <colorScale>
        <cfvo type="min"/>
        <cfvo type="max"/>
        <color rgb="FF63BE7B"/>
        <color rgb="FFFCFCFF"/>
      </colorScale>
    </cfRule>
  </conditionalFormatting>
  <conditionalFormatting sqref="I4:I21">
    <cfRule type="colorScale" priority="57">
      <colorScale>
        <cfvo type="min"/>
        <cfvo type="max"/>
        <color rgb="FF63BE7B"/>
        <color rgb="FFFCFCFF"/>
      </colorScale>
    </cfRule>
  </conditionalFormatting>
  <conditionalFormatting sqref="J4:J21">
    <cfRule type="colorScale" priority="56">
      <colorScale>
        <cfvo type="min"/>
        <cfvo type="max"/>
        <color rgb="FF63BE7B"/>
        <color rgb="FFFCFCFF"/>
      </colorScale>
    </cfRule>
  </conditionalFormatting>
  <conditionalFormatting sqref="K4:K21">
    <cfRule type="colorScale" priority="55">
      <colorScale>
        <cfvo type="min"/>
        <cfvo type="max"/>
        <color rgb="FF63BE7B"/>
        <color rgb="FFFCFCFF"/>
      </colorScale>
    </cfRule>
  </conditionalFormatting>
  <conditionalFormatting sqref="L4:L21">
    <cfRule type="colorScale" priority="54">
      <colorScale>
        <cfvo type="min"/>
        <cfvo type="max"/>
        <color rgb="FF63BE7B"/>
        <color rgb="FFFCFCFF"/>
      </colorScale>
    </cfRule>
  </conditionalFormatting>
  <conditionalFormatting sqref="M4:M21">
    <cfRule type="colorScale" priority="53">
      <colorScale>
        <cfvo type="min"/>
        <cfvo type="max"/>
        <color rgb="FF63BE7B"/>
        <color rgb="FFFCFCFF"/>
      </colorScale>
    </cfRule>
  </conditionalFormatting>
  <conditionalFormatting sqref="N4:N21">
    <cfRule type="colorScale" priority="52">
      <colorScale>
        <cfvo type="min"/>
        <cfvo type="max"/>
        <color rgb="FF63BE7B"/>
        <color rgb="FFFCFCFF"/>
      </colorScale>
    </cfRule>
  </conditionalFormatting>
  <conditionalFormatting sqref="O4:O21">
    <cfRule type="colorScale" priority="51">
      <colorScale>
        <cfvo type="min"/>
        <cfvo type="max"/>
        <color rgb="FF63BE7B"/>
        <color rgb="FFFCFCFF"/>
      </colorScale>
    </cfRule>
  </conditionalFormatting>
  <conditionalFormatting sqref="P4:P21">
    <cfRule type="colorScale" priority="50">
      <colorScale>
        <cfvo type="min"/>
        <cfvo type="max"/>
        <color rgb="FF63BE7B"/>
        <color rgb="FFFCFCFF"/>
      </colorScale>
    </cfRule>
  </conditionalFormatting>
  <conditionalFormatting sqref="Q4:Q21">
    <cfRule type="colorScale" priority="49">
      <colorScale>
        <cfvo type="min"/>
        <cfvo type="max"/>
        <color rgb="FF63BE7B"/>
        <color rgb="FFFCFCFF"/>
      </colorScale>
    </cfRule>
  </conditionalFormatting>
  <conditionalFormatting sqref="R4:R21">
    <cfRule type="colorScale" priority="48">
      <colorScale>
        <cfvo type="min"/>
        <cfvo type="max"/>
        <color rgb="FF63BE7B"/>
        <color rgb="FFFCFCFF"/>
      </colorScale>
    </cfRule>
  </conditionalFormatting>
  <conditionalFormatting sqref="S4:S21">
    <cfRule type="colorScale" priority="47">
      <colorScale>
        <cfvo type="min"/>
        <cfvo type="max"/>
        <color rgb="FF63BE7B"/>
        <color rgb="FFFCFCFF"/>
      </colorScale>
    </cfRule>
  </conditionalFormatting>
  <conditionalFormatting sqref="T4:T21">
    <cfRule type="colorScale" priority="46">
      <colorScale>
        <cfvo type="min"/>
        <cfvo type="max"/>
        <color rgb="FF63BE7B"/>
        <color rgb="FFFCFCFF"/>
      </colorScale>
    </cfRule>
  </conditionalFormatting>
  <conditionalFormatting sqref="U4:U21">
    <cfRule type="colorScale" priority="45">
      <colorScale>
        <cfvo type="min"/>
        <cfvo type="max"/>
        <color rgb="FF63BE7B"/>
        <color rgb="FFFCFCFF"/>
      </colorScale>
    </cfRule>
  </conditionalFormatting>
  <conditionalFormatting sqref="V4:V21">
    <cfRule type="colorScale" priority="44">
      <colorScale>
        <cfvo type="min"/>
        <cfvo type="max"/>
        <color rgb="FF63BE7B"/>
        <color rgb="FFFCFCFF"/>
      </colorScale>
    </cfRule>
  </conditionalFormatting>
  <conditionalFormatting sqref="W4:W21">
    <cfRule type="colorScale" priority="43">
      <colorScale>
        <cfvo type="min"/>
        <cfvo type="max"/>
        <color rgb="FF63BE7B"/>
        <color rgb="FFFCFCFF"/>
      </colorScale>
    </cfRule>
  </conditionalFormatting>
  <conditionalFormatting sqref="X4:X21">
    <cfRule type="colorScale" priority="42">
      <colorScale>
        <cfvo type="min"/>
        <cfvo type="max"/>
        <color rgb="FF63BE7B"/>
        <color rgb="FFFCFCFF"/>
      </colorScale>
    </cfRule>
  </conditionalFormatting>
  <conditionalFormatting sqref="Y4:Y21">
    <cfRule type="colorScale" priority="41">
      <colorScale>
        <cfvo type="min"/>
        <cfvo type="max"/>
        <color rgb="FF63BE7B"/>
        <color rgb="FFFCFCFF"/>
      </colorScale>
    </cfRule>
  </conditionalFormatting>
  <conditionalFormatting sqref="B25:B42">
    <cfRule type="colorScale" priority="40">
      <colorScale>
        <cfvo type="min"/>
        <cfvo type="max"/>
        <color rgb="FF63BE7B"/>
        <color rgb="FFFCFCFF"/>
      </colorScale>
    </cfRule>
  </conditionalFormatting>
  <conditionalFormatting sqref="C25:C42">
    <cfRule type="colorScale" priority="39">
      <colorScale>
        <cfvo type="min"/>
        <cfvo type="max"/>
        <color rgb="FF63BE7B"/>
        <color rgb="FFFCFCFF"/>
      </colorScale>
    </cfRule>
  </conditionalFormatting>
  <conditionalFormatting sqref="D25:D42">
    <cfRule type="colorScale" priority="38">
      <colorScale>
        <cfvo type="min"/>
        <cfvo type="max"/>
        <color rgb="FF63BE7B"/>
        <color rgb="FFFCFCFF"/>
      </colorScale>
    </cfRule>
  </conditionalFormatting>
  <conditionalFormatting sqref="E25:E42">
    <cfRule type="colorScale" priority="37">
      <colorScale>
        <cfvo type="min"/>
        <cfvo type="max"/>
        <color rgb="FF63BE7B"/>
        <color rgb="FFFCFCFF"/>
      </colorScale>
    </cfRule>
  </conditionalFormatting>
  <conditionalFormatting sqref="F25:F42">
    <cfRule type="colorScale" priority="36">
      <colorScale>
        <cfvo type="min"/>
        <cfvo type="max"/>
        <color rgb="FF63BE7B"/>
        <color rgb="FFFCFCFF"/>
      </colorScale>
    </cfRule>
  </conditionalFormatting>
  <conditionalFormatting sqref="G25:G42">
    <cfRule type="colorScale" priority="35">
      <colorScale>
        <cfvo type="min"/>
        <cfvo type="max"/>
        <color rgb="FF63BE7B"/>
        <color rgb="FFFCFCFF"/>
      </colorScale>
    </cfRule>
  </conditionalFormatting>
  <conditionalFormatting sqref="H25:H42">
    <cfRule type="colorScale" priority="34">
      <colorScale>
        <cfvo type="min"/>
        <cfvo type="max"/>
        <color rgb="FF63BE7B"/>
        <color rgb="FFFCFCFF"/>
      </colorScale>
    </cfRule>
  </conditionalFormatting>
  <conditionalFormatting sqref="I25:I42">
    <cfRule type="colorScale" priority="33">
      <colorScale>
        <cfvo type="min"/>
        <cfvo type="max"/>
        <color rgb="FF63BE7B"/>
        <color rgb="FFFCFCFF"/>
      </colorScale>
    </cfRule>
  </conditionalFormatting>
  <conditionalFormatting sqref="J25:J42">
    <cfRule type="colorScale" priority="32">
      <colorScale>
        <cfvo type="min"/>
        <cfvo type="max"/>
        <color rgb="FF63BE7B"/>
        <color rgb="FFFCFCFF"/>
      </colorScale>
    </cfRule>
  </conditionalFormatting>
  <conditionalFormatting sqref="K25:K42">
    <cfRule type="colorScale" priority="31">
      <colorScale>
        <cfvo type="min"/>
        <cfvo type="max"/>
        <color rgb="FF63BE7B"/>
        <color rgb="FFFCFCFF"/>
      </colorScale>
    </cfRule>
  </conditionalFormatting>
  <conditionalFormatting sqref="L25:L42">
    <cfRule type="colorScale" priority="30">
      <colorScale>
        <cfvo type="min"/>
        <cfvo type="max"/>
        <color rgb="FF63BE7B"/>
        <color rgb="FFFCFCFF"/>
      </colorScale>
    </cfRule>
  </conditionalFormatting>
  <conditionalFormatting sqref="M25:M42">
    <cfRule type="colorScale" priority="29">
      <colorScale>
        <cfvo type="min"/>
        <cfvo type="max"/>
        <color rgb="FF63BE7B"/>
        <color rgb="FFFCFCFF"/>
      </colorScale>
    </cfRule>
  </conditionalFormatting>
  <conditionalFormatting sqref="B46:B63">
    <cfRule type="colorScale" priority="16">
      <colorScale>
        <cfvo type="min"/>
        <cfvo type="max"/>
        <color rgb="FF63BE7B"/>
        <color rgb="FFFCFCFF"/>
      </colorScale>
    </cfRule>
  </conditionalFormatting>
  <conditionalFormatting sqref="C46:C63">
    <cfRule type="colorScale" priority="15">
      <colorScale>
        <cfvo type="min"/>
        <cfvo type="max"/>
        <color rgb="FF63BE7B"/>
        <color rgb="FFFCFCFF"/>
      </colorScale>
    </cfRule>
  </conditionalFormatting>
  <conditionalFormatting sqref="D46:D63">
    <cfRule type="colorScale" priority="14">
      <colorScale>
        <cfvo type="min"/>
        <cfvo type="max"/>
        <color rgb="FF63BE7B"/>
        <color rgb="FFFCFCFF"/>
      </colorScale>
    </cfRule>
  </conditionalFormatting>
  <conditionalFormatting sqref="E46:E63">
    <cfRule type="colorScale" priority="13">
      <colorScale>
        <cfvo type="min"/>
        <cfvo type="max"/>
        <color rgb="FF63BE7B"/>
        <color rgb="FFFCFCFF"/>
      </colorScale>
    </cfRule>
  </conditionalFormatting>
  <conditionalFormatting sqref="F46:F63">
    <cfRule type="colorScale" priority="12">
      <colorScale>
        <cfvo type="min"/>
        <cfvo type="max"/>
        <color rgb="FF63BE7B"/>
        <color rgb="FFFCFCFF"/>
      </colorScale>
    </cfRule>
  </conditionalFormatting>
  <conditionalFormatting sqref="G46:G63">
    <cfRule type="colorScale" priority="11">
      <colorScale>
        <cfvo type="min"/>
        <cfvo type="max"/>
        <color rgb="FF63BE7B"/>
        <color rgb="FFFCFCFF"/>
      </colorScale>
    </cfRule>
  </conditionalFormatting>
  <conditionalFormatting sqref="H46:H63">
    <cfRule type="colorScale" priority="10">
      <colorScale>
        <cfvo type="min"/>
        <cfvo type="max"/>
        <color rgb="FF63BE7B"/>
        <color rgb="FFFCFCFF"/>
      </colorScale>
    </cfRule>
  </conditionalFormatting>
  <conditionalFormatting sqref="I46:I63">
    <cfRule type="colorScale" priority="9">
      <colorScale>
        <cfvo type="min"/>
        <cfvo type="max"/>
        <color rgb="FF63BE7B"/>
        <color rgb="FFFCFCFF"/>
      </colorScale>
    </cfRule>
  </conditionalFormatting>
  <conditionalFormatting sqref="J46:J63">
    <cfRule type="colorScale" priority="8">
      <colorScale>
        <cfvo type="min"/>
        <cfvo type="max"/>
        <color rgb="FF63BE7B"/>
        <color rgb="FFFCFCFF"/>
      </colorScale>
    </cfRule>
  </conditionalFormatting>
  <conditionalFormatting sqref="K46:K63">
    <cfRule type="colorScale" priority="7">
      <colorScale>
        <cfvo type="min"/>
        <cfvo type="max"/>
        <color rgb="FF63BE7B"/>
        <color rgb="FFFCFCFF"/>
      </colorScale>
    </cfRule>
  </conditionalFormatting>
  <conditionalFormatting sqref="L46:L63">
    <cfRule type="colorScale" priority="6">
      <colorScale>
        <cfvo type="min"/>
        <cfvo type="max"/>
        <color rgb="FF63BE7B"/>
        <color rgb="FFFCFCFF"/>
      </colorScale>
    </cfRule>
  </conditionalFormatting>
  <conditionalFormatting sqref="M46:M63">
    <cfRule type="colorScale" priority="5">
      <colorScale>
        <cfvo type="min"/>
        <cfvo type="max"/>
        <color rgb="FF63BE7B"/>
        <color rgb="FFFCFCFF"/>
      </colorScale>
    </cfRule>
  </conditionalFormatting>
  <conditionalFormatting sqref="Z46:Z63">
    <cfRule type="colorScale" priority="4">
      <colorScale>
        <cfvo type="min"/>
        <cfvo type="max"/>
        <color rgb="FFFCFCFF"/>
        <color rgb="FF63BE7B"/>
      </colorScale>
    </cfRule>
  </conditionalFormatting>
  <conditionalFormatting sqref="AA46:AA63">
    <cfRule type="colorScale" priority="3">
      <colorScale>
        <cfvo type="min"/>
        <cfvo type="max"/>
        <color rgb="FFFCFCFF"/>
        <color rgb="FF63BE7B"/>
      </colorScale>
    </cfRule>
  </conditionalFormatting>
  <conditionalFormatting sqref="AA25:AA42">
    <cfRule type="colorScale" priority="2">
      <colorScale>
        <cfvo type="min"/>
        <cfvo type="max"/>
        <color rgb="FFFCFCFF"/>
        <color rgb="FF63BE7B"/>
      </colorScale>
    </cfRule>
  </conditionalFormatting>
  <conditionalFormatting sqref="Z25:Z42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R2 stats</vt:lpstr>
      <vt:lpstr>sorted R2 train</vt:lpstr>
      <vt:lpstr>sorted R2 test</vt:lpstr>
      <vt:lpstr>pareto front stats</vt:lpstr>
      <vt:lpstr>avg execution time</vt:lpstr>
      <vt:lpstr>hypervolume_raw</vt:lpstr>
      <vt:lpstr>hypervolume</vt:lpstr>
      <vt:lpstr>hypervolume aggregated</vt:lpstr>
      <vt:lpstr>hypervolumes per problem</vt:lpstr>
      <vt:lpstr>hypervolume ranked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 Burlacu</dc:creator>
  <cp:lastModifiedBy>Bogdan Burlacu</cp:lastModifiedBy>
  <dcterms:created xsi:type="dcterms:W3CDTF">2019-02-04T22:36:30Z</dcterms:created>
  <dcterms:modified xsi:type="dcterms:W3CDTF">2019-02-06T18:31:28Z</dcterms:modified>
</cp:coreProperties>
</file>