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4720" windowHeight="119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P343" i="1" s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P391" i="1" s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P415" i="1" s="1"/>
  <c r="O416" i="1"/>
  <c r="O417" i="1"/>
  <c r="O418" i="1"/>
  <c r="O419" i="1"/>
  <c r="O420" i="1"/>
  <c r="O421" i="1"/>
  <c r="O422" i="1"/>
  <c r="O423" i="1"/>
  <c r="P423" i="1" s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P451" i="1" s="1"/>
  <c r="O452" i="1"/>
  <c r="O453" i="1"/>
  <c r="O454" i="1"/>
  <c r="O455" i="1"/>
  <c r="O456" i="1"/>
  <c r="O457" i="1"/>
  <c r="O458" i="1"/>
  <c r="O459" i="1"/>
  <c r="P459" i="1" s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P476" i="1" s="1"/>
  <c r="O477" i="1"/>
  <c r="O478" i="1"/>
  <c r="O479" i="1"/>
  <c r="O480" i="1"/>
  <c r="O481" i="1"/>
  <c r="P481" i="1" s="1"/>
  <c r="O482" i="1"/>
  <c r="O483" i="1"/>
  <c r="O484" i="1"/>
  <c r="O485" i="1"/>
  <c r="O486" i="1"/>
  <c r="O487" i="1"/>
  <c r="P487" i="1" s="1"/>
  <c r="O488" i="1"/>
  <c r="O489" i="1"/>
  <c r="O490" i="1"/>
  <c r="O491" i="1"/>
  <c r="O492" i="1"/>
  <c r="P492" i="1" s="1"/>
  <c r="O493" i="1"/>
  <c r="O494" i="1"/>
  <c r="O495" i="1"/>
  <c r="O496" i="1"/>
  <c r="O497" i="1"/>
  <c r="P497" i="1" s="1"/>
  <c r="O498" i="1"/>
  <c r="O499" i="1"/>
  <c r="O500" i="1"/>
  <c r="O501" i="1"/>
  <c r="O502" i="1"/>
  <c r="O503" i="1"/>
  <c r="P503" i="1" s="1"/>
  <c r="O504" i="1"/>
  <c r="O505" i="1"/>
  <c r="O506" i="1"/>
  <c r="O507" i="1"/>
  <c r="O508" i="1"/>
  <c r="P508" i="1" s="1"/>
  <c r="O509" i="1"/>
  <c r="O510" i="1"/>
  <c r="O511" i="1"/>
  <c r="O512" i="1"/>
  <c r="O513" i="1"/>
  <c r="P513" i="1" s="1"/>
  <c r="O514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P211" i="1" s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P243" i="1" s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P275" i="1" s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P339" i="1" s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P427" i="1" s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M476" i="1" s="1"/>
  <c r="L477" i="1"/>
  <c r="L478" i="1"/>
  <c r="L479" i="1"/>
  <c r="L480" i="1"/>
  <c r="L481" i="1"/>
  <c r="M481" i="1" s="1"/>
  <c r="L482" i="1"/>
  <c r="L483" i="1"/>
  <c r="M483" i="1" s="1"/>
  <c r="L484" i="1"/>
  <c r="L485" i="1"/>
  <c r="L486" i="1"/>
  <c r="L487" i="1"/>
  <c r="L488" i="1"/>
  <c r="L489" i="1"/>
  <c r="L490" i="1"/>
  <c r="L491" i="1"/>
  <c r="L492" i="1"/>
  <c r="M492" i="1" s="1"/>
  <c r="L493" i="1"/>
  <c r="L494" i="1"/>
  <c r="L495" i="1"/>
  <c r="L496" i="1"/>
  <c r="L497" i="1"/>
  <c r="M497" i="1" s="1"/>
  <c r="L498" i="1"/>
  <c r="L499" i="1"/>
  <c r="M499" i="1" s="1"/>
  <c r="L500" i="1"/>
  <c r="L501" i="1"/>
  <c r="L502" i="1"/>
  <c r="L503" i="1"/>
  <c r="L504" i="1"/>
  <c r="L505" i="1"/>
  <c r="L506" i="1"/>
  <c r="L507" i="1"/>
  <c r="L508" i="1"/>
  <c r="M508" i="1" s="1"/>
  <c r="L509" i="1"/>
  <c r="L510" i="1"/>
  <c r="L511" i="1"/>
  <c r="L512" i="1"/>
  <c r="L513" i="1"/>
  <c r="M513" i="1" s="1"/>
  <c r="L514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M479" i="1"/>
  <c r="M487" i="1"/>
  <c r="M491" i="1"/>
  <c r="M495" i="1"/>
  <c r="M503" i="1"/>
  <c r="M507" i="1"/>
  <c r="M511" i="1"/>
  <c r="M477" i="1"/>
  <c r="M478" i="1"/>
  <c r="M480" i="1"/>
  <c r="M482" i="1"/>
  <c r="M484" i="1"/>
  <c r="M485" i="1"/>
  <c r="M486" i="1"/>
  <c r="M488" i="1"/>
  <c r="M489" i="1"/>
  <c r="M490" i="1"/>
  <c r="M493" i="1"/>
  <c r="M494" i="1"/>
  <c r="M496" i="1"/>
  <c r="M498" i="1"/>
  <c r="M500" i="1"/>
  <c r="M501" i="1"/>
  <c r="M502" i="1"/>
  <c r="M504" i="1"/>
  <c r="M505" i="1"/>
  <c r="M506" i="1"/>
  <c r="M509" i="1"/>
  <c r="M510" i="1"/>
  <c r="M512" i="1"/>
  <c r="M514" i="1"/>
  <c r="P478" i="1"/>
  <c r="P482" i="1"/>
  <c r="P486" i="1"/>
  <c r="P490" i="1"/>
  <c r="P494" i="1"/>
  <c r="P498" i="1"/>
  <c r="P502" i="1"/>
  <c r="P506" i="1"/>
  <c r="P510" i="1"/>
  <c r="P514" i="1"/>
  <c r="P477" i="1"/>
  <c r="P479" i="1"/>
  <c r="P480" i="1"/>
  <c r="P483" i="1"/>
  <c r="P484" i="1"/>
  <c r="P485" i="1"/>
  <c r="P488" i="1"/>
  <c r="P489" i="1"/>
  <c r="P491" i="1"/>
  <c r="P493" i="1"/>
  <c r="P495" i="1"/>
  <c r="P496" i="1"/>
  <c r="P499" i="1"/>
  <c r="P500" i="1"/>
  <c r="P501" i="1"/>
  <c r="P504" i="1"/>
  <c r="P505" i="1"/>
  <c r="P507" i="1"/>
  <c r="P509" i="1"/>
  <c r="P511" i="1"/>
  <c r="P512" i="1"/>
  <c r="O2" i="1"/>
  <c r="P268" i="1"/>
  <c r="P316" i="1"/>
  <c r="P363" i="1"/>
  <c r="P399" i="1"/>
  <c r="P403" i="1"/>
  <c r="P419" i="1"/>
  <c r="P435" i="1"/>
  <c r="P447" i="1"/>
  <c r="P463" i="1"/>
  <c r="P467" i="1"/>
  <c r="N2" i="1"/>
  <c r="P66" i="1"/>
  <c r="P250" i="1"/>
  <c r="P274" i="1"/>
  <c r="P326" i="1"/>
  <c r="P2" i="1"/>
  <c r="P6" i="1"/>
  <c r="P10" i="1"/>
  <c r="P14" i="1"/>
  <c r="P18" i="1"/>
  <c r="P22" i="1"/>
  <c r="P26" i="1"/>
  <c r="P30" i="1"/>
  <c r="P34" i="1"/>
  <c r="P38" i="1"/>
  <c r="P42" i="1"/>
  <c r="P46" i="1"/>
  <c r="P50" i="1"/>
  <c r="P54" i="1"/>
  <c r="P58" i="1"/>
  <c r="P62" i="1"/>
  <c r="P70" i="1"/>
  <c r="P74" i="1"/>
  <c r="P78" i="1"/>
  <c r="P82" i="1"/>
  <c r="P86" i="1"/>
  <c r="P90" i="1"/>
  <c r="P94" i="1"/>
  <c r="P98" i="1"/>
  <c r="P102" i="1"/>
  <c r="P106" i="1"/>
  <c r="P110" i="1"/>
  <c r="P114" i="1"/>
  <c r="P118" i="1"/>
  <c r="P122" i="1"/>
  <c r="P126" i="1"/>
  <c r="P130" i="1"/>
  <c r="P134" i="1"/>
  <c r="P138" i="1"/>
  <c r="P142" i="1"/>
  <c r="P146" i="1"/>
  <c r="P150" i="1"/>
  <c r="P154" i="1"/>
  <c r="P158" i="1"/>
  <c r="P162" i="1"/>
  <c r="P166" i="1"/>
  <c r="P170" i="1"/>
  <c r="P174" i="1"/>
  <c r="P178" i="1"/>
  <c r="P182" i="1"/>
  <c r="P186" i="1"/>
  <c r="P188" i="1"/>
  <c r="P190" i="1"/>
  <c r="P194" i="1"/>
  <c r="P198" i="1"/>
  <c r="P199" i="1"/>
  <c r="P202" i="1"/>
  <c r="P204" i="1"/>
  <c r="P206" i="1"/>
  <c r="P210" i="1"/>
  <c r="P214" i="1"/>
  <c r="P218" i="1"/>
  <c r="P220" i="1"/>
  <c r="P222" i="1"/>
  <c r="P226" i="1"/>
  <c r="P230" i="1"/>
  <c r="P231" i="1"/>
  <c r="P234" i="1"/>
  <c r="P236" i="1"/>
  <c r="P238" i="1"/>
  <c r="P242" i="1"/>
  <c r="P246" i="1"/>
  <c r="P252" i="1"/>
  <c r="P254" i="1"/>
  <c r="P258" i="1"/>
  <c r="P262" i="1"/>
  <c r="P263" i="1"/>
  <c r="P266" i="1"/>
  <c r="P270" i="1"/>
  <c r="P278" i="1"/>
  <c r="P282" i="1"/>
  <c r="P284" i="1"/>
  <c r="P286" i="1"/>
  <c r="P290" i="1"/>
  <c r="P294" i="1"/>
  <c r="P295" i="1"/>
  <c r="P298" i="1"/>
  <c r="P302" i="1"/>
  <c r="P306" i="1"/>
  <c r="P310" i="1"/>
  <c r="P311" i="1"/>
  <c r="P314" i="1"/>
  <c r="P318" i="1"/>
  <c r="P322" i="1"/>
  <c r="P330" i="1"/>
  <c r="P334" i="1"/>
  <c r="P338" i="1"/>
  <c r="P342" i="1"/>
  <c r="P347" i="1"/>
  <c r="P359" i="1"/>
  <c r="P371" i="1"/>
  <c r="P395" i="1"/>
  <c r="P407" i="1"/>
  <c r="P411" i="1"/>
  <c r="P439" i="1"/>
  <c r="P443" i="1"/>
  <c r="P455" i="1"/>
  <c r="P471" i="1"/>
  <c r="P3" i="1"/>
  <c r="P4" i="1"/>
  <c r="P5" i="1"/>
  <c r="P7" i="1"/>
  <c r="P8" i="1"/>
  <c r="P9" i="1"/>
  <c r="P11" i="1"/>
  <c r="P12" i="1"/>
  <c r="P13" i="1"/>
  <c r="P15" i="1"/>
  <c r="P16" i="1"/>
  <c r="P17" i="1"/>
  <c r="P19" i="1"/>
  <c r="P20" i="1"/>
  <c r="P21" i="1"/>
  <c r="P23" i="1"/>
  <c r="P24" i="1"/>
  <c r="P25" i="1"/>
  <c r="P27" i="1"/>
  <c r="P28" i="1"/>
  <c r="P29" i="1"/>
  <c r="P31" i="1"/>
  <c r="P32" i="1"/>
  <c r="P33" i="1"/>
  <c r="P35" i="1"/>
  <c r="P36" i="1"/>
  <c r="P37" i="1"/>
  <c r="P39" i="1"/>
  <c r="P40" i="1"/>
  <c r="P41" i="1"/>
  <c r="P43" i="1"/>
  <c r="P44" i="1"/>
  <c r="P45" i="1"/>
  <c r="P47" i="1"/>
  <c r="P48" i="1"/>
  <c r="P49" i="1"/>
  <c r="P51" i="1"/>
  <c r="P52" i="1"/>
  <c r="P53" i="1"/>
  <c r="P55" i="1"/>
  <c r="P56" i="1"/>
  <c r="P57" i="1"/>
  <c r="P59" i="1"/>
  <c r="P60" i="1"/>
  <c r="P61" i="1"/>
  <c r="P63" i="1"/>
  <c r="P64" i="1"/>
  <c r="P65" i="1"/>
  <c r="P67" i="1"/>
  <c r="P68" i="1"/>
  <c r="P69" i="1"/>
  <c r="P71" i="1"/>
  <c r="P72" i="1"/>
  <c r="P73" i="1"/>
  <c r="P75" i="1"/>
  <c r="P76" i="1"/>
  <c r="P77" i="1"/>
  <c r="P79" i="1"/>
  <c r="P80" i="1"/>
  <c r="P81" i="1"/>
  <c r="P83" i="1"/>
  <c r="P84" i="1"/>
  <c r="P85" i="1"/>
  <c r="P87" i="1"/>
  <c r="P88" i="1"/>
  <c r="P89" i="1"/>
  <c r="P91" i="1"/>
  <c r="P92" i="1"/>
  <c r="P93" i="1"/>
  <c r="P95" i="1"/>
  <c r="P96" i="1"/>
  <c r="P97" i="1"/>
  <c r="P99" i="1"/>
  <c r="P100" i="1"/>
  <c r="P101" i="1"/>
  <c r="P103" i="1"/>
  <c r="P104" i="1"/>
  <c r="P105" i="1"/>
  <c r="P107" i="1"/>
  <c r="P108" i="1"/>
  <c r="P109" i="1"/>
  <c r="P111" i="1"/>
  <c r="P112" i="1"/>
  <c r="P113" i="1"/>
  <c r="P115" i="1"/>
  <c r="P116" i="1"/>
  <c r="P117" i="1"/>
  <c r="P119" i="1"/>
  <c r="P120" i="1"/>
  <c r="P121" i="1"/>
  <c r="P123" i="1"/>
  <c r="P124" i="1"/>
  <c r="P125" i="1"/>
  <c r="P127" i="1"/>
  <c r="P128" i="1"/>
  <c r="P129" i="1"/>
  <c r="P131" i="1"/>
  <c r="P132" i="1"/>
  <c r="P133" i="1"/>
  <c r="P135" i="1"/>
  <c r="P136" i="1"/>
  <c r="P137" i="1"/>
  <c r="P139" i="1"/>
  <c r="P140" i="1"/>
  <c r="P141" i="1"/>
  <c r="P143" i="1"/>
  <c r="P144" i="1"/>
  <c r="P145" i="1"/>
  <c r="P147" i="1"/>
  <c r="P148" i="1"/>
  <c r="P149" i="1"/>
  <c r="P151" i="1"/>
  <c r="P152" i="1"/>
  <c r="P153" i="1"/>
  <c r="P155" i="1"/>
  <c r="P156" i="1"/>
  <c r="P157" i="1"/>
  <c r="P159" i="1"/>
  <c r="P160" i="1"/>
  <c r="P161" i="1"/>
  <c r="P163" i="1"/>
  <c r="P164" i="1"/>
  <c r="P165" i="1"/>
  <c r="P167" i="1"/>
  <c r="P168" i="1"/>
  <c r="P169" i="1"/>
  <c r="P171" i="1"/>
  <c r="P172" i="1"/>
  <c r="P173" i="1"/>
  <c r="P175" i="1"/>
  <c r="P176" i="1"/>
  <c r="P177" i="1"/>
  <c r="P179" i="1"/>
  <c r="P180" i="1"/>
  <c r="P181" i="1"/>
  <c r="P184" i="1"/>
  <c r="P185" i="1"/>
  <c r="P187" i="1"/>
  <c r="P189" i="1"/>
  <c r="P191" i="1"/>
  <c r="P192" i="1"/>
  <c r="P193" i="1"/>
  <c r="P195" i="1"/>
  <c r="P196" i="1"/>
  <c r="P197" i="1"/>
  <c r="P200" i="1"/>
  <c r="P201" i="1"/>
  <c r="P203" i="1"/>
  <c r="P205" i="1"/>
  <c r="P207" i="1"/>
  <c r="P208" i="1"/>
  <c r="P209" i="1"/>
  <c r="P212" i="1"/>
  <c r="P213" i="1"/>
  <c r="P216" i="1"/>
  <c r="P217" i="1"/>
  <c r="P219" i="1"/>
  <c r="P221" i="1"/>
  <c r="P223" i="1"/>
  <c r="P224" i="1"/>
  <c r="P225" i="1"/>
  <c r="P227" i="1"/>
  <c r="P228" i="1"/>
  <c r="P229" i="1"/>
  <c r="P232" i="1"/>
  <c r="P233" i="1"/>
  <c r="P235" i="1"/>
  <c r="P237" i="1"/>
  <c r="P239" i="1"/>
  <c r="P240" i="1"/>
  <c r="P241" i="1"/>
  <c r="P244" i="1"/>
  <c r="P245" i="1"/>
  <c r="P248" i="1"/>
  <c r="P249" i="1"/>
  <c r="P251" i="1"/>
  <c r="P253" i="1"/>
  <c r="P255" i="1"/>
  <c r="P256" i="1"/>
  <c r="P257" i="1"/>
  <c r="P259" i="1"/>
  <c r="P260" i="1"/>
  <c r="P261" i="1"/>
  <c r="P264" i="1"/>
  <c r="P265" i="1"/>
  <c r="P267" i="1"/>
  <c r="P269" i="1"/>
  <c r="P271" i="1"/>
  <c r="P272" i="1"/>
  <c r="P273" i="1"/>
  <c r="P276" i="1"/>
  <c r="P277" i="1"/>
  <c r="P280" i="1"/>
  <c r="P281" i="1"/>
  <c r="P283" i="1"/>
  <c r="P285" i="1"/>
  <c r="P287" i="1"/>
  <c r="P288" i="1"/>
  <c r="P289" i="1"/>
  <c r="P291" i="1"/>
  <c r="P292" i="1"/>
  <c r="P293" i="1"/>
  <c r="P296" i="1"/>
  <c r="P297" i="1"/>
  <c r="P299" i="1"/>
  <c r="P301" i="1"/>
  <c r="P303" i="1"/>
  <c r="P304" i="1"/>
  <c r="P305" i="1"/>
  <c r="P307" i="1"/>
  <c r="P308" i="1"/>
  <c r="P309" i="1"/>
  <c r="P312" i="1"/>
  <c r="P313" i="1"/>
  <c r="P315" i="1"/>
  <c r="P317" i="1"/>
  <c r="P319" i="1"/>
  <c r="P320" i="1"/>
  <c r="P321" i="1"/>
  <c r="P323" i="1"/>
  <c r="P324" i="1"/>
  <c r="P325" i="1"/>
  <c r="P328" i="1"/>
  <c r="P329" i="1"/>
  <c r="P331" i="1"/>
  <c r="P333" i="1"/>
  <c r="P335" i="1"/>
  <c r="P336" i="1"/>
  <c r="P337" i="1"/>
  <c r="P340" i="1"/>
  <c r="P341" i="1"/>
  <c r="P344" i="1"/>
  <c r="P345" i="1"/>
  <c r="P346" i="1"/>
  <c r="P348" i="1"/>
  <c r="P349" i="1"/>
  <c r="P350" i="1"/>
  <c r="P352" i="1"/>
  <c r="P353" i="1"/>
  <c r="P354" i="1"/>
  <c r="P356" i="1"/>
  <c r="P357" i="1"/>
  <c r="P358" i="1"/>
  <c r="P360" i="1"/>
  <c r="P361" i="1"/>
  <c r="P362" i="1"/>
  <c r="P364" i="1"/>
  <c r="P365" i="1"/>
  <c r="P366" i="1"/>
  <c r="P368" i="1"/>
  <c r="P369" i="1"/>
  <c r="P370" i="1"/>
  <c r="P372" i="1"/>
  <c r="P373" i="1"/>
  <c r="P374" i="1"/>
  <c r="P376" i="1"/>
  <c r="P377" i="1"/>
  <c r="P378" i="1"/>
  <c r="P380" i="1"/>
  <c r="P381" i="1"/>
  <c r="P382" i="1"/>
  <c r="P384" i="1"/>
  <c r="P385" i="1"/>
  <c r="P386" i="1"/>
  <c r="P388" i="1"/>
  <c r="P389" i="1"/>
  <c r="P390" i="1"/>
  <c r="P392" i="1"/>
  <c r="P393" i="1"/>
  <c r="P394" i="1"/>
  <c r="P396" i="1"/>
  <c r="P397" i="1"/>
  <c r="P398" i="1"/>
  <c r="P400" i="1"/>
  <c r="P401" i="1"/>
  <c r="P402" i="1"/>
  <c r="P404" i="1"/>
  <c r="P405" i="1"/>
  <c r="P406" i="1"/>
  <c r="P408" i="1"/>
  <c r="P409" i="1"/>
  <c r="P410" i="1"/>
  <c r="P412" i="1"/>
  <c r="P413" i="1"/>
  <c r="P414" i="1"/>
  <c r="P416" i="1"/>
  <c r="P417" i="1"/>
  <c r="P418" i="1"/>
  <c r="P420" i="1"/>
  <c r="P421" i="1"/>
  <c r="P422" i="1"/>
  <c r="P424" i="1"/>
  <c r="P425" i="1"/>
  <c r="P426" i="1"/>
  <c r="P428" i="1"/>
  <c r="P429" i="1"/>
  <c r="P430" i="1"/>
  <c r="P432" i="1"/>
  <c r="P433" i="1"/>
  <c r="P434" i="1"/>
  <c r="P436" i="1"/>
  <c r="P437" i="1"/>
  <c r="P438" i="1"/>
  <c r="P440" i="1"/>
  <c r="P441" i="1"/>
  <c r="P442" i="1"/>
  <c r="P444" i="1"/>
  <c r="P445" i="1"/>
  <c r="P446" i="1"/>
  <c r="P448" i="1"/>
  <c r="P449" i="1"/>
  <c r="P450" i="1"/>
  <c r="P452" i="1"/>
  <c r="P453" i="1"/>
  <c r="P454" i="1"/>
  <c r="P456" i="1"/>
  <c r="P457" i="1"/>
  <c r="P458" i="1"/>
  <c r="P460" i="1"/>
  <c r="P461" i="1"/>
  <c r="P462" i="1"/>
  <c r="P464" i="1"/>
  <c r="P465" i="1"/>
  <c r="P466" i="1"/>
  <c r="P468" i="1"/>
  <c r="P469" i="1"/>
  <c r="P470" i="1"/>
  <c r="P472" i="1"/>
  <c r="P473" i="1"/>
  <c r="P474" i="1"/>
  <c r="M475" i="1"/>
  <c r="J475" i="1"/>
  <c r="M5" i="1"/>
  <c r="M9" i="1"/>
  <c r="M13" i="1"/>
  <c r="M17" i="1"/>
  <c r="M21" i="1"/>
  <c r="M25" i="1"/>
  <c r="M29" i="1"/>
  <c r="M33" i="1"/>
  <c r="M37" i="1"/>
  <c r="M41" i="1"/>
  <c r="M49" i="1"/>
  <c r="M53" i="1"/>
  <c r="M57" i="1"/>
  <c r="M65" i="1"/>
  <c r="M73" i="1"/>
  <c r="M77" i="1"/>
  <c r="M81" i="1"/>
  <c r="M85" i="1"/>
  <c r="M93" i="1"/>
  <c r="M101" i="1"/>
  <c r="M105" i="1"/>
  <c r="M117" i="1"/>
  <c r="M121" i="1"/>
  <c r="M125" i="1"/>
  <c r="M133" i="1"/>
  <c r="M137" i="1"/>
  <c r="M141" i="1"/>
  <c r="M149" i="1"/>
  <c r="M153" i="1"/>
  <c r="M161" i="1"/>
  <c r="M165" i="1"/>
  <c r="M173" i="1"/>
  <c r="M189" i="1"/>
  <c r="M193" i="1"/>
  <c r="M201" i="1"/>
  <c r="M205" i="1"/>
  <c r="M207" i="1"/>
  <c r="M209" i="1"/>
  <c r="M213" i="1"/>
  <c r="M217" i="1"/>
  <c r="M221" i="1"/>
  <c r="M223" i="1"/>
  <c r="M225" i="1"/>
  <c r="M229" i="1"/>
  <c r="M233" i="1"/>
  <c r="M239" i="1"/>
  <c r="M241" i="1"/>
  <c r="M245" i="1"/>
  <c r="M247" i="1"/>
  <c r="M251" i="1"/>
  <c r="M253" i="1"/>
  <c r="M257" i="1"/>
  <c r="M259" i="1"/>
  <c r="M261" i="1"/>
  <c r="M265" i="1"/>
  <c r="M269" i="1"/>
  <c r="M271" i="1"/>
  <c r="M277" i="1"/>
  <c r="M281" i="1"/>
  <c r="M283" i="1"/>
  <c r="M285" i="1"/>
  <c r="M287" i="1"/>
  <c r="M295" i="1"/>
  <c r="M299" i="1"/>
  <c r="M301" i="1"/>
  <c r="M307" i="1"/>
  <c r="M309" i="1"/>
  <c r="M311" i="1"/>
  <c r="M313" i="1"/>
  <c r="M317" i="1"/>
  <c r="M319" i="1"/>
  <c r="M321" i="1"/>
  <c r="M325" i="1"/>
  <c r="M327" i="1"/>
  <c r="M329" i="1"/>
  <c r="M331" i="1"/>
  <c r="M333" i="1"/>
  <c r="M335" i="1"/>
  <c r="M339" i="1"/>
  <c r="M341" i="1"/>
  <c r="M343" i="1"/>
  <c r="M345" i="1"/>
  <c r="M347" i="1"/>
  <c r="M351" i="1"/>
  <c r="M355" i="1"/>
  <c r="M357" i="1"/>
  <c r="M359" i="1"/>
  <c r="M360" i="1"/>
  <c r="M361" i="1"/>
  <c r="M363" i="1"/>
  <c r="M365" i="1"/>
  <c r="M367" i="1"/>
  <c r="M371" i="1"/>
  <c r="M373" i="1"/>
  <c r="M377" i="1"/>
  <c r="M379" i="1"/>
  <c r="M381" i="1"/>
  <c r="M383" i="1"/>
  <c r="M385" i="1"/>
  <c r="M387" i="1"/>
  <c r="M388" i="1"/>
  <c r="M389" i="1"/>
  <c r="M391" i="1"/>
  <c r="M395" i="1"/>
  <c r="M397" i="1"/>
  <c r="M399" i="1"/>
  <c r="M401" i="1"/>
  <c r="M407" i="1"/>
  <c r="M409" i="1"/>
  <c r="M413" i="1"/>
  <c r="M417" i="1"/>
  <c r="M419" i="1"/>
  <c r="M421" i="1"/>
  <c r="M423" i="1"/>
  <c r="M425" i="1"/>
  <c r="M427" i="1"/>
  <c r="M429" i="1"/>
  <c r="M431" i="1"/>
  <c r="M432" i="1"/>
  <c r="M433" i="1"/>
  <c r="M435" i="1"/>
  <c r="M437" i="1"/>
  <c r="M439" i="1"/>
  <c r="M441" i="1"/>
  <c r="M443" i="1"/>
  <c r="M445" i="1"/>
  <c r="M447" i="1"/>
  <c r="M451" i="1"/>
  <c r="M453" i="1"/>
  <c r="M455" i="1"/>
  <c r="M456" i="1"/>
  <c r="M457" i="1"/>
  <c r="M458" i="1"/>
  <c r="M459" i="1"/>
  <c r="M460" i="1"/>
  <c r="M461" i="1"/>
  <c r="M463" i="1"/>
  <c r="M464" i="1"/>
  <c r="M465" i="1"/>
  <c r="M466" i="1"/>
  <c r="M467" i="1"/>
  <c r="M468" i="1"/>
  <c r="M469" i="1"/>
  <c r="M470" i="1"/>
  <c r="M471" i="1"/>
  <c r="M472" i="1"/>
  <c r="M473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M462" i="1"/>
  <c r="M474" i="1"/>
  <c r="G4" i="2"/>
  <c r="H4" i="2" s="1"/>
  <c r="G5" i="2"/>
  <c r="G6" i="2"/>
  <c r="H6" i="2" s="1"/>
  <c r="G7" i="2"/>
  <c r="G8" i="2"/>
  <c r="H8" i="2" s="1"/>
  <c r="G9" i="2"/>
  <c r="G10" i="2"/>
  <c r="H10" i="2" s="1"/>
  <c r="G11" i="2"/>
  <c r="G12" i="2"/>
  <c r="H12" i="2" s="1"/>
  <c r="G13" i="2"/>
  <c r="G14" i="2"/>
  <c r="H14" i="2" s="1"/>
  <c r="G15" i="2"/>
  <c r="G16" i="2"/>
  <c r="H16" i="2" s="1"/>
  <c r="G17" i="2"/>
  <c r="G18" i="2"/>
  <c r="H18" i="2" s="1"/>
  <c r="G19" i="2"/>
  <c r="G20" i="2"/>
  <c r="H20" i="2" s="1"/>
  <c r="G21" i="2"/>
  <c r="G22" i="2"/>
  <c r="H22" i="2" s="1"/>
  <c r="G23" i="2"/>
  <c r="G24" i="2"/>
  <c r="H24" i="2" s="1"/>
  <c r="G25" i="2"/>
  <c r="G26" i="2"/>
  <c r="H26" i="2" s="1"/>
  <c r="G27" i="2"/>
  <c r="G28" i="2"/>
  <c r="H28" i="2" s="1"/>
  <c r="G29" i="2"/>
  <c r="G30" i="2"/>
  <c r="H30" i="2" s="1"/>
  <c r="G31" i="2"/>
  <c r="G32" i="2"/>
  <c r="H32" i="2" s="1"/>
  <c r="G33" i="2"/>
  <c r="G34" i="2"/>
  <c r="H34" i="2" s="1"/>
  <c r="G35" i="2"/>
  <c r="G36" i="2"/>
  <c r="H36" i="2" s="1"/>
  <c r="G37" i="2"/>
  <c r="G38" i="2"/>
  <c r="H38" i="2" s="1"/>
  <c r="G39" i="2"/>
  <c r="G40" i="2"/>
  <c r="H40" i="2" s="1"/>
  <c r="G41" i="2"/>
  <c r="G42" i="2"/>
  <c r="H42" i="2" s="1"/>
  <c r="G43" i="2"/>
  <c r="G44" i="2"/>
  <c r="G45" i="2"/>
  <c r="G46" i="2"/>
  <c r="H46" i="2" s="1"/>
  <c r="G47" i="2"/>
  <c r="G48" i="2"/>
  <c r="G49" i="2"/>
  <c r="G50" i="2"/>
  <c r="H50" i="2" s="1"/>
  <c r="G51" i="2"/>
  <c r="G52" i="2"/>
  <c r="G53" i="2"/>
  <c r="G54" i="2"/>
  <c r="H54" i="2" s="1"/>
  <c r="G55" i="2"/>
  <c r="H55" i="2" s="1"/>
  <c r="G56" i="2"/>
  <c r="H56" i="2" s="1"/>
  <c r="G57" i="2"/>
  <c r="G58" i="2"/>
  <c r="H58" i="2" s="1"/>
  <c r="G59" i="2"/>
  <c r="G60" i="2"/>
  <c r="G61" i="2"/>
  <c r="G62" i="2"/>
  <c r="H62" i="2" s="1"/>
  <c r="G63" i="2"/>
  <c r="G64" i="2"/>
  <c r="G65" i="2"/>
  <c r="G66" i="2"/>
  <c r="H66" i="2" s="1"/>
  <c r="G67" i="2"/>
  <c r="G68" i="2"/>
  <c r="G69" i="2"/>
  <c r="G70" i="2"/>
  <c r="H70" i="2" s="1"/>
  <c r="G71" i="2"/>
  <c r="H71" i="2" s="1"/>
  <c r="G72" i="2"/>
  <c r="H72" i="2" s="1"/>
  <c r="G73" i="2"/>
  <c r="G74" i="2"/>
  <c r="H74" i="2" s="1"/>
  <c r="G75" i="2"/>
  <c r="G76" i="2"/>
  <c r="G77" i="2"/>
  <c r="G78" i="2"/>
  <c r="H78" i="2" s="1"/>
  <c r="G79" i="2"/>
  <c r="G80" i="2"/>
  <c r="G81" i="2"/>
  <c r="G82" i="2"/>
  <c r="H82" i="2" s="1"/>
  <c r="G83" i="2"/>
  <c r="G84" i="2"/>
  <c r="G85" i="2"/>
  <c r="G86" i="2"/>
  <c r="H86" i="2" s="1"/>
  <c r="G87" i="2"/>
  <c r="H87" i="2" s="1"/>
  <c r="G88" i="2"/>
  <c r="H88" i="2" s="1"/>
  <c r="G89" i="2"/>
  <c r="G90" i="2"/>
  <c r="H90" i="2" s="1"/>
  <c r="G91" i="2"/>
  <c r="G92" i="2"/>
  <c r="G93" i="2"/>
  <c r="G94" i="2"/>
  <c r="H94" i="2" s="1"/>
  <c r="G95" i="2"/>
  <c r="G96" i="2"/>
  <c r="G97" i="2"/>
  <c r="G98" i="2"/>
  <c r="H98" i="2" s="1"/>
  <c r="G99" i="2"/>
  <c r="G100" i="2"/>
  <c r="G101" i="2"/>
  <c r="G102" i="2"/>
  <c r="H102" i="2" s="1"/>
  <c r="G103" i="2"/>
  <c r="H103" i="2" s="1"/>
  <c r="G104" i="2"/>
  <c r="H104" i="2" s="1"/>
  <c r="G105" i="2"/>
  <c r="G106" i="2"/>
  <c r="H106" i="2" s="1"/>
  <c r="G107" i="2"/>
  <c r="G108" i="2"/>
  <c r="G109" i="2"/>
  <c r="G110" i="2"/>
  <c r="H110" i="2" s="1"/>
  <c r="G111" i="2"/>
  <c r="G112" i="2"/>
  <c r="G113" i="2"/>
  <c r="G114" i="2"/>
  <c r="H114" i="2" s="1"/>
  <c r="G115" i="2"/>
  <c r="G116" i="2"/>
  <c r="G117" i="2"/>
  <c r="G118" i="2"/>
  <c r="H118" i="2" s="1"/>
  <c r="G119" i="2"/>
  <c r="H119" i="2" s="1"/>
  <c r="G120" i="2"/>
  <c r="H120" i="2" s="1"/>
  <c r="G121" i="2"/>
  <c r="G122" i="2"/>
  <c r="H122" i="2" s="1"/>
  <c r="G123" i="2"/>
  <c r="G124" i="2"/>
  <c r="G125" i="2"/>
  <c r="G126" i="2"/>
  <c r="H126" i="2" s="1"/>
  <c r="G127" i="2"/>
  <c r="G128" i="2"/>
  <c r="G129" i="2"/>
  <c r="G130" i="2"/>
  <c r="H130" i="2" s="1"/>
  <c r="G131" i="2"/>
  <c r="G132" i="2"/>
  <c r="G133" i="2"/>
  <c r="G134" i="2"/>
  <c r="H134" i="2" s="1"/>
  <c r="G135" i="2"/>
  <c r="H135" i="2" s="1"/>
  <c r="G136" i="2"/>
  <c r="H136" i="2" s="1"/>
  <c r="G137" i="2"/>
  <c r="G138" i="2"/>
  <c r="H138" i="2" s="1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H151" i="2" s="1"/>
  <c r="G152" i="2"/>
  <c r="H152" i="2" s="1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H167" i="2" s="1"/>
  <c r="G168" i="2"/>
  <c r="H168" i="2" s="1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H183" i="2" s="1"/>
  <c r="G184" i="2"/>
  <c r="H184" i="2" s="1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H199" i="2" s="1"/>
  <c r="G200" i="2"/>
  <c r="H200" i="2" s="1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H215" i="2" s="1"/>
  <c r="G216" i="2"/>
  <c r="H216" i="2" s="1"/>
  <c r="G217" i="2"/>
  <c r="G218" i="2"/>
  <c r="G219" i="2"/>
  <c r="H219" i="2" s="1"/>
  <c r="G220" i="2"/>
  <c r="H220" i="2" s="1"/>
  <c r="G221" i="2"/>
  <c r="G222" i="2"/>
  <c r="G223" i="2"/>
  <c r="H223" i="2" s="1"/>
  <c r="G224" i="2"/>
  <c r="H224" i="2" s="1"/>
  <c r="G225" i="2"/>
  <c r="G226" i="2"/>
  <c r="G227" i="2"/>
  <c r="H227" i="2" s="1"/>
  <c r="G228" i="2"/>
  <c r="H228" i="2" s="1"/>
  <c r="G229" i="2"/>
  <c r="G230" i="2"/>
  <c r="G231" i="2"/>
  <c r="H231" i="2" s="1"/>
  <c r="G232" i="2"/>
  <c r="H232" i="2" s="1"/>
  <c r="G233" i="2"/>
  <c r="G234" i="2"/>
  <c r="G235" i="2"/>
  <c r="H235" i="2" s="1"/>
  <c r="G236" i="2"/>
  <c r="H236" i="2" s="1"/>
  <c r="G237" i="2"/>
  <c r="G238" i="2"/>
  <c r="G239" i="2"/>
  <c r="H239" i="2" s="1"/>
  <c r="G240" i="2"/>
  <c r="H240" i="2" s="1"/>
  <c r="G241" i="2"/>
  <c r="G242" i="2"/>
  <c r="G243" i="2"/>
  <c r="H243" i="2" s="1"/>
  <c r="G244" i="2"/>
  <c r="H244" i="2" s="1"/>
  <c r="G245" i="2"/>
  <c r="G246" i="2"/>
  <c r="G247" i="2"/>
  <c r="H247" i="2" s="1"/>
  <c r="G248" i="2"/>
  <c r="H248" i="2" s="1"/>
  <c r="G249" i="2"/>
  <c r="G250" i="2"/>
  <c r="G251" i="2"/>
  <c r="H251" i="2" s="1"/>
  <c r="G252" i="2"/>
  <c r="H252" i="2" s="1"/>
  <c r="G253" i="2"/>
  <c r="G254" i="2"/>
  <c r="G255" i="2"/>
  <c r="H255" i="2" s="1"/>
  <c r="G256" i="2"/>
  <c r="H256" i="2" s="1"/>
  <c r="G257" i="2"/>
  <c r="G258" i="2"/>
  <c r="G259" i="2"/>
  <c r="H259" i="2" s="1"/>
  <c r="G260" i="2"/>
  <c r="H260" i="2" s="1"/>
  <c r="G261" i="2"/>
  <c r="G262" i="2"/>
  <c r="G263" i="2"/>
  <c r="H263" i="2" s="1"/>
  <c r="G264" i="2"/>
  <c r="H264" i="2" s="1"/>
  <c r="G265" i="2"/>
  <c r="G266" i="2"/>
  <c r="G267" i="2"/>
  <c r="H267" i="2" s="1"/>
  <c r="G268" i="2"/>
  <c r="H268" i="2" s="1"/>
  <c r="G269" i="2"/>
  <c r="G270" i="2"/>
  <c r="G271" i="2"/>
  <c r="H271" i="2" s="1"/>
  <c r="G272" i="2"/>
  <c r="H272" i="2" s="1"/>
  <c r="G273" i="2"/>
  <c r="G274" i="2"/>
  <c r="G275" i="2"/>
  <c r="H275" i="2" s="1"/>
  <c r="G276" i="2"/>
  <c r="H276" i="2" s="1"/>
  <c r="G277" i="2"/>
  <c r="G278" i="2"/>
  <c r="G279" i="2"/>
  <c r="H279" i="2" s="1"/>
  <c r="G280" i="2"/>
  <c r="H280" i="2" s="1"/>
  <c r="G281" i="2"/>
  <c r="G282" i="2"/>
  <c r="G283" i="2"/>
  <c r="H283" i="2" s="1"/>
  <c r="G284" i="2"/>
  <c r="H284" i="2" s="1"/>
  <c r="G285" i="2"/>
  <c r="G286" i="2"/>
  <c r="G287" i="2"/>
  <c r="H287" i="2" s="1"/>
  <c r="G288" i="2"/>
  <c r="H288" i="2" s="1"/>
  <c r="G289" i="2"/>
  <c r="G290" i="2"/>
  <c r="G291" i="2"/>
  <c r="H291" i="2" s="1"/>
  <c r="G292" i="2"/>
  <c r="H292" i="2" s="1"/>
  <c r="G293" i="2"/>
  <c r="G294" i="2"/>
  <c r="G295" i="2"/>
  <c r="H295" i="2" s="1"/>
  <c r="G296" i="2"/>
  <c r="H296" i="2" s="1"/>
  <c r="G297" i="2"/>
  <c r="G298" i="2"/>
  <c r="G299" i="2"/>
  <c r="H299" i="2" s="1"/>
  <c r="G300" i="2"/>
  <c r="H300" i="2" s="1"/>
  <c r="G301" i="2"/>
  <c r="G302" i="2"/>
  <c r="G303" i="2"/>
  <c r="H303" i="2" s="1"/>
  <c r="G304" i="2"/>
  <c r="H304" i="2" s="1"/>
  <c r="G305" i="2"/>
  <c r="G306" i="2"/>
  <c r="G307" i="2"/>
  <c r="H307" i="2" s="1"/>
  <c r="G308" i="2"/>
  <c r="H308" i="2" s="1"/>
  <c r="G309" i="2"/>
  <c r="G310" i="2"/>
  <c r="G311" i="2"/>
  <c r="H311" i="2" s="1"/>
  <c r="G312" i="2"/>
  <c r="H312" i="2" s="1"/>
  <c r="G313" i="2"/>
  <c r="G314" i="2"/>
  <c r="G315" i="2"/>
  <c r="H315" i="2" s="1"/>
  <c r="G316" i="2"/>
  <c r="H316" i="2" s="1"/>
  <c r="G317" i="2"/>
  <c r="G318" i="2"/>
  <c r="G319" i="2"/>
  <c r="H319" i="2" s="1"/>
  <c r="G320" i="2"/>
  <c r="H320" i="2" s="1"/>
  <c r="G321" i="2"/>
  <c r="G322" i="2"/>
  <c r="G323" i="2"/>
  <c r="H323" i="2" s="1"/>
  <c r="G324" i="2"/>
  <c r="H324" i="2" s="1"/>
  <c r="G325" i="2"/>
  <c r="G326" i="2"/>
  <c r="G327" i="2"/>
  <c r="H327" i="2" s="1"/>
  <c r="G328" i="2"/>
  <c r="H328" i="2" s="1"/>
  <c r="G329" i="2"/>
  <c r="G330" i="2"/>
  <c r="G331" i="2"/>
  <c r="H331" i="2" s="1"/>
  <c r="G332" i="2"/>
  <c r="H332" i="2" s="1"/>
  <c r="G333" i="2"/>
  <c r="G334" i="2"/>
  <c r="G335" i="2"/>
  <c r="H335" i="2" s="1"/>
  <c r="G336" i="2"/>
  <c r="H336" i="2" s="1"/>
  <c r="G337" i="2"/>
  <c r="G338" i="2"/>
  <c r="G339" i="2"/>
  <c r="H339" i="2" s="1"/>
  <c r="G340" i="2"/>
  <c r="H340" i="2" s="1"/>
  <c r="G341" i="2"/>
  <c r="G342" i="2"/>
  <c r="G343" i="2"/>
  <c r="H343" i="2" s="1"/>
  <c r="G344" i="2"/>
  <c r="H344" i="2" s="1"/>
  <c r="G345" i="2"/>
  <c r="G346" i="2"/>
  <c r="G347" i="2"/>
  <c r="H347" i="2" s="1"/>
  <c r="G348" i="2"/>
  <c r="H348" i="2" s="1"/>
  <c r="G349" i="2"/>
  <c r="G350" i="2"/>
  <c r="G351" i="2"/>
  <c r="H351" i="2" s="1"/>
  <c r="G352" i="2"/>
  <c r="H352" i="2" s="1"/>
  <c r="G353" i="2"/>
  <c r="G354" i="2"/>
  <c r="G355" i="2"/>
  <c r="H355" i="2" s="1"/>
  <c r="G356" i="2"/>
  <c r="H356" i="2" s="1"/>
  <c r="G357" i="2"/>
  <c r="G358" i="2"/>
  <c r="G359" i="2"/>
  <c r="H359" i="2" s="1"/>
  <c r="G360" i="2"/>
  <c r="H360" i="2" s="1"/>
  <c r="G361" i="2"/>
  <c r="G362" i="2"/>
  <c r="G363" i="2"/>
  <c r="H363" i="2" s="1"/>
  <c r="G364" i="2"/>
  <c r="H364" i="2" s="1"/>
  <c r="G365" i="2"/>
  <c r="G366" i="2"/>
  <c r="G367" i="2"/>
  <c r="H367" i="2" s="1"/>
  <c r="G368" i="2"/>
  <c r="H368" i="2" s="1"/>
  <c r="G369" i="2"/>
  <c r="G370" i="2"/>
  <c r="G371" i="2"/>
  <c r="H371" i="2" s="1"/>
  <c r="G372" i="2"/>
  <c r="H372" i="2" s="1"/>
  <c r="G373" i="2"/>
  <c r="G374" i="2"/>
  <c r="G375" i="2"/>
  <c r="H375" i="2" s="1"/>
  <c r="G376" i="2"/>
  <c r="H376" i="2" s="1"/>
  <c r="G377" i="2"/>
  <c r="G378" i="2"/>
  <c r="G379" i="2"/>
  <c r="H379" i="2" s="1"/>
  <c r="G380" i="2"/>
  <c r="H380" i="2" s="1"/>
  <c r="G381" i="2"/>
  <c r="G382" i="2"/>
  <c r="G383" i="2" s="1"/>
  <c r="G3" i="2"/>
  <c r="H3" i="2" s="1"/>
  <c r="M10" i="1"/>
  <c r="M14" i="1"/>
  <c r="M18" i="1"/>
  <c r="M26" i="1"/>
  <c r="M30" i="1"/>
  <c r="M34" i="1"/>
  <c r="M38" i="1"/>
  <c r="M42" i="1"/>
  <c r="M46" i="1"/>
  <c r="M50" i="1"/>
  <c r="M58" i="1"/>
  <c r="M62" i="1"/>
  <c r="M70" i="1"/>
  <c r="M74" i="1"/>
  <c r="M78" i="1"/>
  <c r="M82" i="1"/>
  <c r="M86" i="1"/>
  <c r="M90" i="1"/>
  <c r="M94" i="1"/>
  <c r="M98" i="1"/>
  <c r="M102" i="1"/>
  <c r="M106" i="1"/>
  <c r="M110" i="1"/>
  <c r="M114" i="1"/>
  <c r="M118" i="1"/>
  <c r="M122" i="1"/>
  <c r="M126" i="1"/>
  <c r="M130" i="1"/>
  <c r="M134" i="1"/>
  <c r="M138" i="1"/>
  <c r="M142" i="1"/>
  <c r="M146" i="1"/>
  <c r="M150" i="1"/>
  <c r="M154" i="1"/>
  <c r="M158" i="1"/>
  <c r="M162" i="1"/>
  <c r="M166" i="1"/>
  <c r="M170" i="1"/>
  <c r="M174" i="1"/>
  <c r="M178" i="1"/>
  <c r="M182" i="1"/>
  <c r="M186" i="1"/>
  <c r="M190" i="1"/>
  <c r="M194" i="1"/>
  <c r="M198" i="1"/>
  <c r="M202" i="1"/>
  <c r="M206" i="1"/>
  <c r="M210" i="1"/>
  <c r="M214" i="1"/>
  <c r="M218" i="1"/>
  <c r="M222" i="1"/>
  <c r="M226" i="1"/>
  <c r="M230" i="1"/>
  <c r="M234" i="1"/>
  <c r="M238" i="1"/>
  <c r="M242" i="1"/>
  <c r="M250" i="1"/>
  <c r="M254" i="1"/>
  <c r="M258" i="1"/>
  <c r="M262" i="1"/>
  <c r="M263" i="1"/>
  <c r="M266" i="1"/>
  <c r="M270" i="1"/>
  <c r="M274" i="1"/>
  <c r="M278" i="1"/>
  <c r="M282" i="1"/>
  <c r="M286" i="1"/>
  <c r="M290" i="1"/>
  <c r="M294" i="1"/>
  <c r="M298" i="1"/>
  <c r="M302" i="1"/>
  <c r="M306" i="1"/>
  <c r="M310" i="1"/>
  <c r="M314" i="1"/>
  <c r="M318" i="1"/>
  <c r="M322" i="1"/>
  <c r="M324" i="1"/>
  <c r="M328" i="1"/>
  <c r="M330" i="1"/>
  <c r="M334" i="1"/>
  <c r="M336" i="1"/>
  <c r="M337" i="1"/>
  <c r="M338" i="1"/>
  <c r="M342" i="1"/>
  <c r="M344" i="1"/>
  <c r="M346" i="1"/>
  <c r="M350" i="1"/>
  <c r="M352" i="1"/>
  <c r="M354" i="1"/>
  <c r="M358" i="1"/>
  <c r="M362" i="1"/>
  <c r="M366" i="1"/>
  <c r="M369" i="1"/>
  <c r="M370" i="1"/>
  <c r="M372" i="1"/>
  <c r="M374" i="1"/>
  <c r="M376" i="1"/>
  <c r="M378" i="1"/>
  <c r="M382" i="1"/>
  <c r="M384" i="1"/>
  <c r="M386" i="1"/>
  <c r="M390" i="1"/>
  <c r="M392" i="1"/>
  <c r="M393" i="1"/>
  <c r="M394" i="1"/>
  <c r="M396" i="1"/>
  <c r="M398" i="1"/>
  <c r="M400" i="1"/>
  <c r="M402" i="1"/>
  <c r="M403" i="1"/>
  <c r="M404" i="1"/>
  <c r="M405" i="1"/>
  <c r="M406" i="1"/>
  <c r="M410" i="1"/>
  <c r="M411" i="1"/>
  <c r="M412" i="1"/>
  <c r="M414" i="1"/>
  <c r="M416" i="1"/>
  <c r="M418" i="1"/>
  <c r="M420" i="1"/>
  <c r="M422" i="1"/>
  <c r="M426" i="1"/>
  <c r="M428" i="1"/>
  <c r="M430" i="1"/>
  <c r="M434" i="1"/>
  <c r="M436" i="1"/>
  <c r="M438" i="1"/>
  <c r="M440" i="1"/>
  <c r="M442" i="1"/>
  <c r="M444" i="1"/>
  <c r="M446" i="1"/>
  <c r="M450" i="1"/>
  <c r="J451" i="1"/>
  <c r="J452" i="1"/>
  <c r="J453" i="1"/>
  <c r="J454" i="1"/>
  <c r="K451" i="1"/>
  <c r="K452" i="1"/>
  <c r="K453" i="1"/>
  <c r="K454" i="1"/>
  <c r="M452" i="1"/>
  <c r="M454" i="1"/>
  <c r="M15" i="1"/>
  <c r="M19" i="1"/>
  <c r="M23" i="1"/>
  <c r="M39" i="1"/>
  <c r="M47" i="1"/>
  <c r="M55" i="1"/>
  <c r="M67" i="1"/>
  <c r="M71" i="1"/>
  <c r="M107" i="1"/>
  <c r="M111" i="1"/>
  <c r="M135" i="1"/>
  <c r="M143" i="1"/>
  <c r="M155" i="1"/>
  <c r="M191" i="1"/>
  <c r="M199" i="1"/>
  <c r="M215" i="1"/>
  <c r="M279" i="1"/>
  <c r="M315" i="1"/>
  <c r="M323" i="1"/>
  <c r="M375" i="1"/>
  <c r="M415" i="1"/>
  <c r="M449" i="1"/>
  <c r="J442" i="1"/>
  <c r="J443" i="1"/>
  <c r="J444" i="1"/>
  <c r="J445" i="1"/>
  <c r="J446" i="1"/>
  <c r="J447" i="1"/>
  <c r="J448" i="1"/>
  <c r="J449" i="1"/>
  <c r="J450" i="1"/>
  <c r="K442" i="1"/>
  <c r="K443" i="1"/>
  <c r="K444" i="1"/>
  <c r="K445" i="1"/>
  <c r="K446" i="1"/>
  <c r="K447" i="1"/>
  <c r="K448" i="1"/>
  <c r="K449" i="1"/>
  <c r="K450" i="1"/>
  <c r="M448" i="1"/>
  <c r="M7" i="1"/>
  <c r="M27" i="1"/>
  <c r="M59" i="1"/>
  <c r="M119" i="1"/>
  <c r="M175" i="1"/>
  <c r="M227" i="1"/>
  <c r="M255" i="1"/>
  <c r="M272" i="1"/>
  <c r="M275" i="1"/>
  <c r="M332" i="1"/>
  <c r="M349" i="1"/>
  <c r="M368" i="1"/>
  <c r="M408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M424" i="1"/>
  <c r="M296" i="1"/>
  <c r="M320" i="1"/>
  <c r="M356" i="1"/>
  <c r="M380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M11" i="1"/>
  <c r="M35" i="1"/>
  <c r="M113" i="1"/>
  <c r="M156" i="1"/>
  <c r="M185" i="1"/>
  <c r="M200" i="1"/>
  <c r="M216" i="1"/>
  <c r="M249" i="1"/>
  <c r="M256" i="1"/>
  <c r="M267" i="1"/>
  <c r="M280" i="1"/>
  <c r="M288" i="1"/>
  <c r="M305" i="1"/>
  <c r="M353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M316" i="1"/>
  <c r="M326" i="1"/>
  <c r="M340" i="1"/>
  <c r="M348" i="1"/>
  <c r="M364" i="1"/>
  <c r="M100" i="1"/>
  <c r="M108" i="1"/>
  <c r="M120" i="1"/>
  <c r="M128" i="1"/>
  <c r="M132" i="1"/>
  <c r="M152" i="1"/>
  <c r="M159" i="1"/>
  <c r="M164" i="1"/>
  <c r="M168" i="1"/>
  <c r="M169" i="1"/>
  <c r="M172" i="1"/>
  <c r="M176" i="1"/>
  <c r="M184" i="1"/>
  <c r="M188" i="1"/>
  <c r="M192" i="1"/>
  <c r="M196" i="1"/>
  <c r="M197" i="1"/>
  <c r="M204" i="1"/>
  <c r="M220" i="1"/>
  <c r="M236" i="1"/>
  <c r="M237" i="1"/>
  <c r="M240" i="1"/>
  <c r="M246" i="1"/>
  <c r="M248" i="1"/>
  <c r="M252" i="1"/>
  <c r="M264" i="1"/>
  <c r="M268" i="1"/>
  <c r="M273" i="1"/>
  <c r="M276" i="1"/>
  <c r="M284" i="1"/>
  <c r="M289" i="1"/>
  <c r="M292" i="1"/>
  <c r="M300" i="1"/>
  <c r="M303" i="1"/>
  <c r="M304" i="1"/>
  <c r="J312" i="1"/>
  <c r="J313" i="1"/>
  <c r="J314" i="1"/>
  <c r="J315" i="1"/>
  <c r="K312" i="1"/>
  <c r="K313" i="1"/>
  <c r="K314" i="1"/>
  <c r="K315" i="1"/>
  <c r="M312" i="1"/>
  <c r="M104" i="1"/>
  <c r="M124" i="1"/>
  <c r="M127" i="1"/>
  <c r="M160" i="1"/>
  <c r="M181" i="1"/>
  <c r="M183" i="1"/>
  <c r="M212" i="1"/>
  <c r="M224" i="1"/>
  <c r="M244" i="1"/>
  <c r="M293" i="1"/>
  <c r="M308" i="1"/>
  <c r="L2" i="1"/>
  <c r="M2" i="1" s="1"/>
  <c r="J301" i="1"/>
  <c r="J302" i="1"/>
  <c r="J303" i="1"/>
  <c r="J304" i="1"/>
  <c r="J305" i="1"/>
  <c r="J306" i="1"/>
  <c r="J307" i="1"/>
  <c r="J308" i="1"/>
  <c r="J309" i="1"/>
  <c r="J310" i="1"/>
  <c r="J311" i="1"/>
  <c r="K301" i="1"/>
  <c r="K302" i="1"/>
  <c r="K303" i="1"/>
  <c r="K304" i="1"/>
  <c r="K305" i="1"/>
  <c r="K306" i="1"/>
  <c r="K307" i="1"/>
  <c r="K308" i="1"/>
  <c r="K309" i="1"/>
  <c r="K310" i="1"/>
  <c r="K311" i="1"/>
  <c r="M140" i="1"/>
  <c r="M144" i="1"/>
  <c r="M228" i="1"/>
  <c r="M260" i="1"/>
  <c r="M180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M96" i="1"/>
  <c r="M112" i="1"/>
  <c r="M116" i="1"/>
  <c r="M136" i="1"/>
  <c r="M148" i="1"/>
  <c r="M208" i="1"/>
  <c r="M232" i="1"/>
  <c r="M97" i="1"/>
  <c r="M99" i="1"/>
  <c r="M103" i="1"/>
  <c r="M109" i="1"/>
  <c r="M115" i="1"/>
  <c r="M123" i="1"/>
  <c r="M129" i="1"/>
  <c r="M131" i="1"/>
  <c r="M139" i="1"/>
  <c r="M145" i="1"/>
  <c r="M147" i="1"/>
  <c r="M151" i="1"/>
  <c r="M157" i="1"/>
  <c r="M163" i="1"/>
  <c r="M167" i="1"/>
  <c r="M171" i="1"/>
  <c r="M177" i="1"/>
  <c r="M179" i="1"/>
  <c r="M187" i="1"/>
  <c r="M195" i="1"/>
  <c r="M203" i="1"/>
  <c r="M211" i="1"/>
  <c r="M219" i="1"/>
  <c r="M231" i="1"/>
  <c r="M235" i="1"/>
  <c r="M243" i="1"/>
  <c r="M291" i="1"/>
  <c r="M297" i="1"/>
  <c r="M12" i="1"/>
  <c r="M16" i="1"/>
  <c r="M20" i="1"/>
  <c r="M24" i="1"/>
  <c r="M28" i="1"/>
  <c r="M31" i="1"/>
  <c r="M32" i="1"/>
  <c r="M36" i="1"/>
  <c r="M40" i="1"/>
  <c r="M43" i="1"/>
  <c r="M44" i="1"/>
  <c r="M45" i="1"/>
  <c r="M52" i="1"/>
  <c r="M54" i="1"/>
  <c r="M56" i="1"/>
  <c r="M60" i="1"/>
  <c r="M61" i="1"/>
  <c r="M64" i="1"/>
  <c r="M68" i="1"/>
  <c r="M69" i="1"/>
  <c r="M72" i="1"/>
  <c r="M75" i="1"/>
  <c r="M76" i="1"/>
  <c r="M80" i="1"/>
  <c r="M84" i="1"/>
  <c r="M87" i="1"/>
  <c r="J88" i="1"/>
  <c r="J89" i="1"/>
  <c r="J90" i="1"/>
  <c r="J91" i="1"/>
  <c r="J92" i="1"/>
  <c r="J93" i="1"/>
  <c r="J94" i="1"/>
  <c r="J95" i="1"/>
  <c r="K88" i="1"/>
  <c r="K89" i="1"/>
  <c r="K90" i="1"/>
  <c r="K91" i="1"/>
  <c r="K92" i="1"/>
  <c r="K93" i="1"/>
  <c r="K94" i="1"/>
  <c r="K95" i="1"/>
  <c r="M88" i="1"/>
  <c r="M89" i="1"/>
  <c r="M91" i="1"/>
  <c r="M92" i="1"/>
  <c r="M95" i="1"/>
  <c r="M3" i="1"/>
  <c r="M4" i="1"/>
  <c r="M6" i="1"/>
  <c r="M8" i="1"/>
  <c r="M22" i="1"/>
  <c r="M48" i="1"/>
  <c r="M51" i="1"/>
  <c r="M63" i="1"/>
  <c r="M66" i="1"/>
  <c r="M79" i="1"/>
  <c r="M83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K28" i="1"/>
  <c r="K29" i="1"/>
  <c r="K30" i="1"/>
  <c r="K31" i="1"/>
  <c r="K32" i="1"/>
  <c r="K33" i="1"/>
  <c r="K34" i="1"/>
  <c r="K35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" i="1"/>
  <c r="P475" i="1" l="1"/>
  <c r="P375" i="1"/>
  <c r="P431" i="1"/>
  <c r="P383" i="1"/>
  <c r="P379" i="1"/>
  <c r="P367" i="1"/>
  <c r="P247" i="1"/>
  <c r="P387" i="1"/>
  <c r="P355" i="1"/>
  <c r="P351" i="1"/>
  <c r="P327" i="1"/>
  <c r="P279" i="1"/>
  <c r="P215" i="1"/>
  <c r="P183" i="1"/>
  <c r="P332" i="1"/>
  <c r="P300" i="1"/>
  <c r="H378" i="2"/>
  <c r="H374" i="2"/>
  <c r="H370" i="2"/>
  <c r="H366" i="2"/>
  <c r="H362" i="2"/>
  <c r="H358" i="2"/>
  <c r="H354" i="2"/>
  <c r="H350" i="2"/>
  <c r="H346" i="2"/>
  <c r="H342" i="2"/>
  <c r="H338" i="2"/>
  <c r="H334" i="2"/>
  <c r="H330" i="2"/>
  <c r="H326" i="2"/>
  <c r="H322" i="2"/>
  <c r="H318" i="2"/>
  <c r="H314" i="2"/>
  <c r="H310" i="2"/>
  <c r="H306" i="2"/>
  <c r="H302" i="2"/>
  <c r="H298" i="2"/>
  <c r="H294" i="2"/>
  <c r="H290" i="2"/>
  <c r="H286" i="2"/>
  <c r="H282" i="2"/>
  <c r="H278" i="2"/>
  <c r="H274" i="2"/>
  <c r="H270" i="2"/>
  <c r="H266" i="2"/>
  <c r="H262" i="2"/>
  <c r="H258" i="2"/>
  <c r="H254" i="2"/>
  <c r="H250" i="2"/>
  <c r="H246" i="2"/>
  <c r="H242" i="2"/>
  <c r="H238" i="2"/>
  <c r="H234" i="2"/>
  <c r="H230" i="2"/>
  <c r="H226" i="2"/>
  <c r="H222" i="2"/>
  <c r="H218" i="2"/>
  <c r="H214" i="2"/>
  <c r="H210" i="2"/>
  <c r="H206" i="2"/>
  <c r="H202" i="2"/>
  <c r="H198" i="2"/>
  <c r="H194" i="2"/>
  <c r="H190" i="2"/>
  <c r="H186" i="2"/>
  <c r="H182" i="2"/>
  <c r="H178" i="2"/>
  <c r="H174" i="2"/>
  <c r="H170" i="2"/>
  <c r="H166" i="2"/>
  <c r="H162" i="2"/>
  <c r="H158" i="2"/>
  <c r="H154" i="2"/>
  <c r="H150" i="2"/>
  <c r="H146" i="2"/>
  <c r="H142" i="2"/>
  <c r="H381" i="2"/>
  <c r="H377" i="2"/>
  <c r="H373" i="2"/>
  <c r="H369" i="2"/>
  <c r="H365" i="2"/>
  <c r="H361" i="2"/>
  <c r="H357" i="2"/>
  <c r="H353" i="2"/>
  <c r="H349" i="2"/>
  <c r="H345" i="2"/>
  <c r="H337" i="2"/>
  <c r="H333" i="2"/>
  <c r="H329" i="2"/>
  <c r="H321" i="2"/>
  <c r="H317" i="2"/>
  <c r="H313" i="2"/>
  <c r="H305" i="2"/>
  <c r="H301" i="2"/>
  <c r="H297" i="2"/>
  <c r="H289" i="2"/>
  <c r="H285" i="2"/>
  <c r="H281" i="2"/>
  <c r="H273" i="2"/>
  <c r="H269" i="2"/>
  <c r="H265" i="2"/>
  <c r="H261" i="2"/>
  <c r="H257" i="2"/>
  <c r="H253" i="2"/>
  <c r="H249" i="2"/>
  <c r="H245" i="2"/>
  <c r="H241" i="2"/>
  <c r="H237" i="2"/>
  <c r="H233" i="2"/>
  <c r="H229" i="2"/>
  <c r="H225" i="2"/>
  <c r="H221" i="2"/>
  <c r="H217" i="2"/>
  <c r="H213" i="2"/>
  <c r="H209" i="2"/>
  <c r="H205" i="2"/>
  <c r="H201" i="2"/>
  <c r="H197" i="2"/>
  <c r="H193" i="2"/>
  <c r="H189" i="2"/>
  <c r="H185" i="2"/>
  <c r="H181" i="2"/>
  <c r="H177" i="2"/>
  <c r="H173" i="2"/>
  <c r="H169" i="2"/>
  <c r="H165" i="2"/>
  <c r="H161" i="2"/>
  <c r="H157" i="2"/>
  <c r="H153" i="2"/>
  <c r="H149" i="2"/>
  <c r="H145" i="2"/>
  <c r="H141" i="2"/>
  <c r="H137" i="2"/>
  <c r="H133" i="2"/>
  <c r="H129" i="2"/>
  <c r="H125" i="2"/>
  <c r="H121" i="2"/>
  <c r="H117" i="2"/>
  <c r="H113" i="2"/>
  <c r="H109" i="2"/>
  <c r="H105" i="2"/>
  <c r="H101" i="2"/>
  <c r="H97" i="2"/>
  <c r="H93" i="2"/>
  <c r="H89" i="2"/>
  <c r="H85" i="2"/>
  <c r="H81" i="2"/>
  <c r="H77" i="2"/>
  <c r="H73" i="2"/>
  <c r="H69" i="2"/>
  <c r="H65" i="2"/>
  <c r="H61" i="2"/>
  <c r="H57" i="2"/>
  <c r="H53" i="2"/>
  <c r="H49" i="2"/>
  <c r="H45" i="2"/>
  <c r="H41" i="2"/>
  <c r="H211" i="2"/>
  <c r="H207" i="2"/>
  <c r="H203" i="2"/>
  <c r="H195" i="2"/>
  <c r="H191" i="2"/>
  <c r="H187" i="2"/>
  <c r="H179" i="2"/>
  <c r="H175" i="2"/>
  <c r="H171" i="2"/>
  <c r="H163" i="2"/>
  <c r="H159" i="2"/>
  <c r="H155" i="2"/>
  <c r="H147" i="2"/>
  <c r="H143" i="2"/>
  <c r="H139" i="2"/>
  <c r="H131" i="2"/>
  <c r="H127" i="2"/>
  <c r="H123" i="2"/>
  <c r="H115" i="2"/>
  <c r="H111" i="2"/>
  <c r="H107" i="2"/>
  <c r="H99" i="2"/>
  <c r="H95" i="2"/>
  <c r="H91" i="2"/>
  <c r="H83" i="2"/>
  <c r="H79" i="2"/>
  <c r="H75" i="2"/>
  <c r="H67" i="2"/>
  <c r="H63" i="2"/>
  <c r="H59" i="2"/>
  <c r="H51" i="2"/>
  <c r="H47" i="2"/>
  <c r="H43" i="2"/>
  <c r="H39" i="2"/>
  <c r="H35" i="2"/>
  <c r="H31" i="2"/>
  <c r="H27" i="2"/>
  <c r="H23" i="2"/>
  <c r="H19" i="2"/>
  <c r="H15" i="2"/>
  <c r="H11" i="2"/>
  <c r="H7" i="2"/>
  <c r="H204" i="2"/>
  <c r="H188" i="2"/>
  <c r="H172" i="2"/>
  <c r="H156" i="2"/>
  <c r="H140" i="2"/>
  <c r="H124" i="2"/>
  <c r="H108" i="2"/>
  <c r="H92" i="2"/>
  <c r="H76" i="2"/>
  <c r="H60" i="2"/>
  <c r="H44" i="2"/>
  <c r="H382" i="2"/>
  <c r="H341" i="2"/>
  <c r="H325" i="2"/>
  <c r="H309" i="2"/>
  <c r="H293" i="2"/>
  <c r="H277" i="2"/>
  <c r="H208" i="2"/>
  <c r="H192" i="2"/>
  <c r="H176" i="2"/>
  <c r="H160" i="2"/>
  <c r="H144" i="2"/>
  <c r="H128" i="2"/>
  <c r="H112" i="2"/>
  <c r="H96" i="2"/>
  <c r="H80" i="2"/>
  <c r="H64" i="2"/>
  <c r="H48" i="2"/>
  <c r="H37" i="2"/>
  <c r="H33" i="2"/>
  <c r="H29" i="2"/>
  <c r="H25" i="2"/>
  <c r="H21" i="2"/>
  <c r="H17" i="2"/>
  <c r="H13" i="2"/>
  <c r="H9" i="2"/>
  <c r="H5" i="2"/>
  <c r="H212" i="2"/>
  <c r="H196" i="2"/>
  <c r="H180" i="2"/>
  <c r="H164" i="2"/>
  <c r="H148" i="2"/>
  <c r="H132" i="2"/>
  <c r="H116" i="2"/>
  <c r="H100" i="2"/>
  <c r="H84" i="2"/>
  <c r="H68" i="2"/>
  <c r="H52" i="2"/>
</calcChain>
</file>

<file path=xl/sharedStrings.xml><?xml version="1.0" encoding="utf-8"?>
<sst xmlns="http://schemas.openxmlformats.org/spreadsheetml/2006/main" count="437" uniqueCount="56">
  <si>
    <t>Cores</t>
  </si>
  <si>
    <t>FreeCores</t>
  </si>
  <si>
    <t>UsedCores</t>
  </si>
  <si>
    <t>CPU</t>
  </si>
  <si>
    <t>Memory</t>
  </si>
  <si>
    <t>FreeMemory</t>
  </si>
  <si>
    <t>Hours</t>
  </si>
  <si>
    <t>UsedMem</t>
  </si>
  <si>
    <t>Column1</t>
  </si>
  <si>
    <t>HoursDelta</t>
  </si>
  <si>
    <t>Speedup</t>
  </si>
  <si>
    <t>2011-05-25 19:49:35.083</t>
  </si>
  <si>
    <t>2011-05-25 19:44:27.077</t>
  </si>
  <si>
    <t>2011-05-25 19:35:27.083</t>
  </si>
  <si>
    <t>2011-05-25 19:32:26.043</t>
  </si>
  <si>
    <t>2011-05-25 19:27:26.070</t>
  </si>
  <si>
    <t>2011-05-25 19:22:28.093</t>
  </si>
  <si>
    <t>2011-05-25 18:50:32.067</t>
  </si>
  <si>
    <t>2011-05-25 18:43:25.063</t>
  </si>
  <si>
    <t>2011-05-25 17:56:01.023</t>
  </si>
  <si>
    <t>2011-05-25 17:47:54.070</t>
  </si>
  <si>
    <t>2011-05-25 17:38:40.063</t>
  </si>
  <si>
    <t>2011-05-25 17:23:20.037</t>
  </si>
  <si>
    <t>2011-05-25 17:06:27.003</t>
  </si>
  <si>
    <t>2011-05-25 17:05:26.083</t>
  </si>
  <si>
    <t>2011-05-25 17:00:23.087</t>
  </si>
  <si>
    <t>2011-05-25 19:57:47.030</t>
  </si>
  <si>
    <t>2011-05-25 20:13:17.090</t>
  </si>
  <si>
    <t>2011-05-25 20:12:18.073</t>
  </si>
  <si>
    <t>2011-05-25 20:10:19.077</t>
  </si>
  <si>
    <t>2011-05-25 20:26:55.060</t>
  </si>
  <si>
    <t>2011-05-25 20:20:27.057</t>
  </si>
  <si>
    <t>2011-05-25 20:16:22.013</t>
  </si>
  <si>
    <t>2011-05-25 21:03:50.093</t>
  </si>
  <si>
    <t>2011-05-25 22:07:28.060</t>
  </si>
  <si>
    <t>2011-05-25 21:59:18.047</t>
  </si>
  <si>
    <t>2011-05-25 21:53:08.030</t>
  </si>
  <si>
    <t>2011-05-25 21:37:42.060</t>
  </si>
  <si>
    <t>2011-05-25 21:35:35.043</t>
  </si>
  <si>
    <t>2011-05-25 22:35:58.057</t>
  </si>
  <si>
    <t>2011-05-25 22:34:59.010</t>
  </si>
  <si>
    <t>2011-05-25 22:31:58.020</t>
  </si>
  <si>
    <t>2011-05-25 22:29:58.007</t>
  </si>
  <si>
    <t>Timestamp</t>
  </si>
  <si>
    <t>UserName</t>
  </si>
  <si>
    <t>ExecutionTimeHours</t>
  </si>
  <si>
    <t>ExecutionTimeHoursFinishedJobs</t>
  </si>
  <si>
    <t>StartToEndTimeHours</t>
  </si>
  <si>
    <t>cneumuel</t>
  </si>
  <si>
    <t>2011-05-25 22:58:33.060</t>
  </si>
  <si>
    <t>Efficiency</t>
  </si>
  <si>
    <t>StartToEndDelta</t>
  </si>
  <si>
    <t>EfficiencyDelta</t>
  </si>
  <si>
    <t>ExTimeFinished</t>
  </si>
  <si>
    <t>StartToEndFinished</t>
  </si>
  <si>
    <t>ExTimeFinishedDelta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</si>
</sst>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dd/mm/yyyy\ hh:mm"/>
    </dxf>
    <dxf>
      <numFmt numFmtId="0" formatCode="General"/>
    </dxf>
    <dxf>
      <numFmt numFmtId="0" formatCode="General"/>
    </dxf>
    <dxf>
      <numFmt numFmtId="27" formatCode="dd/mm/yyyy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CPU Utilization</a:t>
            </a:r>
          </a:p>
        </c:rich>
      </c:tx>
      <c:layout/>
      <c:overlay val="1"/>
    </c:title>
    <c:autoTitleDeleted val="0"/>
    <c:plotArea>
      <c:layout/>
      <c:areaChart>
        <c:grouping val="standard"/>
        <c:varyColors val="0"/>
        <c:ser>
          <c:idx val="0"/>
          <c:order val="0"/>
          <c:cat>
            <c:numRef>
              <c:f>Sheet1!$A$2:$A$514</c:f>
              <c:numCache>
                <c:formatCode>m/d/yyyy\ h:mm</c:formatCode>
                <c:ptCount val="513"/>
                <c:pt idx="0">
                  <c:v>40688.997395833336</c:v>
                </c:pt>
                <c:pt idx="1">
                  <c:v>40688.996678240743</c:v>
                </c:pt>
                <c:pt idx="2">
                  <c:v>40688.995995370373</c:v>
                </c:pt>
                <c:pt idx="3">
                  <c:v>40688.995289351849</c:v>
                </c:pt>
                <c:pt idx="4">
                  <c:v>40688.994606481479</c:v>
                </c:pt>
                <c:pt idx="5">
                  <c:v>40688.993900462963</c:v>
                </c:pt>
                <c:pt idx="6">
                  <c:v>40688.993206018517</c:v>
                </c:pt>
                <c:pt idx="7">
                  <c:v>40688.992523148147</c:v>
                </c:pt>
                <c:pt idx="8">
                  <c:v>40688.991840277777</c:v>
                </c:pt>
                <c:pt idx="9">
                  <c:v>40688.99114583333</c:v>
                </c:pt>
                <c:pt idx="10">
                  <c:v>40688.99046296296</c:v>
                </c:pt>
                <c:pt idx="11">
                  <c:v>40688.98978009259</c:v>
                </c:pt>
                <c:pt idx="12">
                  <c:v>40688.989085648151</c:v>
                </c:pt>
                <c:pt idx="13">
                  <c:v>40688.988391203704</c:v>
                </c:pt>
                <c:pt idx="14">
                  <c:v>40688.987754629627</c:v>
                </c:pt>
                <c:pt idx="15">
                  <c:v>40688.986979166664</c:v>
                </c:pt>
                <c:pt idx="16">
                  <c:v>40688.986284722225</c:v>
                </c:pt>
                <c:pt idx="17">
                  <c:v>40688.985543981478</c:v>
                </c:pt>
                <c:pt idx="18">
                  <c:v>40688.984826388885</c:v>
                </c:pt>
                <c:pt idx="19">
                  <c:v>40688.984097222223</c:v>
                </c:pt>
                <c:pt idx="20">
                  <c:v>40688.983368055553</c:v>
                </c:pt>
                <c:pt idx="21">
                  <c:v>40688.98265046296</c:v>
                </c:pt>
                <c:pt idx="22">
                  <c:v>40688.981921296298</c:v>
                </c:pt>
                <c:pt idx="23">
                  <c:v>40688.981203703705</c:v>
                </c:pt>
                <c:pt idx="24">
                  <c:v>40688.980474537035</c:v>
                </c:pt>
                <c:pt idx="25">
                  <c:v>40688.979756944442</c:v>
                </c:pt>
                <c:pt idx="26">
                  <c:v>40688.979143518518</c:v>
                </c:pt>
                <c:pt idx="27">
                  <c:v>40688.978310185186</c:v>
                </c:pt>
                <c:pt idx="28">
                  <c:v>40688.977581018517</c:v>
                </c:pt>
                <c:pt idx="29">
                  <c:v>40688.976863425924</c:v>
                </c:pt>
                <c:pt idx="30">
                  <c:v>40688.976134259261</c:v>
                </c:pt>
                <c:pt idx="31">
                  <c:v>40688.975428240738</c:v>
                </c:pt>
                <c:pt idx="32">
                  <c:v>40688.974699074075</c:v>
                </c:pt>
                <c:pt idx="33">
                  <c:v>40688.973969907405</c:v>
                </c:pt>
                <c:pt idx="34">
                  <c:v>40688.973252314812</c:v>
                </c:pt>
                <c:pt idx="35">
                  <c:v>40688.97252314815</c:v>
                </c:pt>
                <c:pt idx="36">
                  <c:v>40688.97184027778</c:v>
                </c:pt>
                <c:pt idx="37">
                  <c:v>40688.971261574072</c:v>
                </c:pt>
                <c:pt idx="38">
                  <c:v>40688.970381944448</c:v>
                </c:pt>
                <c:pt idx="39">
                  <c:v>40688.969664351855</c:v>
                </c:pt>
                <c:pt idx="40">
                  <c:v>40688.968935185185</c:v>
                </c:pt>
                <c:pt idx="41">
                  <c:v>40688.968217592592</c:v>
                </c:pt>
                <c:pt idx="42">
                  <c:v>40688.967488425929</c:v>
                </c:pt>
                <c:pt idx="43">
                  <c:v>40688.966909722221</c:v>
                </c:pt>
                <c:pt idx="44">
                  <c:v>40688.966064814813</c:v>
                </c:pt>
                <c:pt idx="45">
                  <c:v>40688.965370370373</c:v>
                </c:pt>
                <c:pt idx="46">
                  <c:v>40688.964594907404</c:v>
                </c:pt>
                <c:pt idx="47">
                  <c:v>40688.963865740741</c:v>
                </c:pt>
                <c:pt idx="48">
                  <c:v>40688.963148148148</c:v>
                </c:pt>
                <c:pt idx="49">
                  <c:v>40688.962442129632</c:v>
                </c:pt>
                <c:pt idx="50">
                  <c:v>40688.96166666667</c:v>
                </c:pt>
                <c:pt idx="51">
                  <c:v>40688.960949074077</c:v>
                </c:pt>
                <c:pt idx="52">
                  <c:v>40688.960219907407</c:v>
                </c:pt>
                <c:pt idx="53">
                  <c:v>40688.959490740737</c:v>
                </c:pt>
                <c:pt idx="54">
                  <c:v>40688.958773148152</c:v>
                </c:pt>
                <c:pt idx="55">
                  <c:v>40688.958043981482</c:v>
                </c:pt>
                <c:pt idx="56">
                  <c:v>40688.957326388889</c:v>
                </c:pt>
                <c:pt idx="57">
                  <c:v>40688.956597222219</c:v>
                </c:pt>
                <c:pt idx="58">
                  <c:v>40688.955868055556</c:v>
                </c:pt>
                <c:pt idx="59">
                  <c:v>40688.955150462964</c:v>
                </c:pt>
                <c:pt idx="60">
                  <c:v>40688.954421296294</c:v>
                </c:pt>
                <c:pt idx="61">
                  <c:v>40688.953692129631</c:v>
                </c:pt>
                <c:pt idx="62">
                  <c:v>40688.953009259261</c:v>
                </c:pt>
                <c:pt idx="63">
                  <c:v>40688.952314814815</c:v>
                </c:pt>
                <c:pt idx="64">
                  <c:v>40688.951550925929</c:v>
                </c:pt>
                <c:pt idx="65">
                  <c:v>40688.950844907406</c:v>
                </c:pt>
                <c:pt idx="66">
                  <c:v>40688.950162037036</c:v>
                </c:pt>
                <c:pt idx="67">
                  <c:v>40688.949467592596</c:v>
                </c:pt>
                <c:pt idx="68">
                  <c:v>40688.948761574073</c:v>
                </c:pt>
                <c:pt idx="69">
                  <c:v>40688.948078703703</c:v>
                </c:pt>
                <c:pt idx="70">
                  <c:v>40688.947384259256</c:v>
                </c:pt>
                <c:pt idx="71">
                  <c:v>40688.946666666663</c:v>
                </c:pt>
                <c:pt idx="72">
                  <c:v>40688.945925925924</c:v>
                </c:pt>
                <c:pt idx="73">
                  <c:v>40688.945185185185</c:v>
                </c:pt>
                <c:pt idx="74">
                  <c:v>40688.944490740738</c:v>
                </c:pt>
                <c:pt idx="75">
                  <c:v>40688.943796296298</c:v>
                </c:pt>
                <c:pt idx="76">
                  <c:v>40688.943101851852</c:v>
                </c:pt>
                <c:pt idx="77">
                  <c:v>40688.942372685182</c:v>
                </c:pt>
                <c:pt idx="78">
                  <c:v>40688.941643518519</c:v>
                </c:pt>
                <c:pt idx="79">
                  <c:v>40688.940960648149</c:v>
                </c:pt>
                <c:pt idx="80">
                  <c:v>40688.940266203703</c:v>
                </c:pt>
                <c:pt idx="81">
                  <c:v>40688.93954861111</c:v>
                </c:pt>
                <c:pt idx="82">
                  <c:v>40688.93886574074</c:v>
                </c:pt>
                <c:pt idx="83">
                  <c:v>40688.938159722224</c:v>
                </c:pt>
                <c:pt idx="84">
                  <c:v>40688.937476851854</c:v>
                </c:pt>
                <c:pt idx="85">
                  <c:v>40688.93677083333</c:v>
                </c:pt>
                <c:pt idx="86">
                  <c:v>40688.93608796296</c:v>
                </c:pt>
                <c:pt idx="87">
                  <c:v>40688.935370370367</c:v>
                </c:pt>
                <c:pt idx="88">
                  <c:v>40688.934687499997</c:v>
                </c:pt>
                <c:pt idx="89">
                  <c:v>40688.933981481481</c:v>
                </c:pt>
                <c:pt idx="90">
                  <c:v>40688.933263888888</c:v>
                </c:pt>
                <c:pt idx="91">
                  <c:v>40688.932557870372</c:v>
                </c:pt>
                <c:pt idx="92">
                  <c:v>40688.931840277779</c:v>
                </c:pt>
                <c:pt idx="93">
                  <c:v>40688.931122685186</c:v>
                </c:pt>
                <c:pt idx="94">
                  <c:v>40688.93041666667</c:v>
                </c:pt>
                <c:pt idx="95">
                  <c:v>40688.929699074077</c:v>
                </c:pt>
                <c:pt idx="96">
                  <c:v>40688.928981481484</c:v>
                </c:pt>
                <c:pt idx="97">
                  <c:v>40688.92827546296</c:v>
                </c:pt>
                <c:pt idx="98">
                  <c:v>40688.927557870367</c:v>
                </c:pt>
                <c:pt idx="99">
                  <c:v>40688.926840277774</c:v>
                </c:pt>
                <c:pt idx="100">
                  <c:v>40688.926134259258</c:v>
                </c:pt>
                <c:pt idx="101">
                  <c:v>40688.925416666665</c:v>
                </c:pt>
                <c:pt idx="102">
                  <c:v>40688.924699074072</c:v>
                </c:pt>
                <c:pt idx="103">
                  <c:v>40688.923993055556</c:v>
                </c:pt>
                <c:pt idx="104">
                  <c:v>40688.923275462963</c:v>
                </c:pt>
                <c:pt idx="105">
                  <c:v>40688.92255787037</c:v>
                </c:pt>
                <c:pt idx="106">
                  <c:v>40688.921851851854</c:v>
                </c:pt>
                <c:pt idx="107">
                  <c:v>40688.921122685184</c:v>
                </c:pt>
                <c:pt idx="108">
                  <c:v>40688.920416666668</c:v>
                </c:pt>
                <c:pt idx="109">
                  <c:v>40688.919699074075</c:v>
                </c:pt>
                <c:pt idx="110">
                  <c:v>40688.918981481482</c:v>
                </c:pt>
                <c:pt idx="111">
                  <c:v>40688.918275462966</c:v>
                </c:pt>
                <c:pt idx="112">
                  <c:v>40688.917569444442</c:v>
                </c:pt>
                <c:pt idx="113">
                  <c:v>40688.916990740741</c:v>
                </c:pt>
                <c:pt idx="114">
                  <c:v>40688.916180555556</c:v>
                </c:pt>
                <c:pt idx="115">
                  <c:v>40688.915462962963</c:v>
                </c:pt>
                <c:pt idx="116">
                  <c:v>40688.91474537037</c:v>
                </c:pt>
                <c:pt idx="117">
                  <c:v>40688.914039351854</c:v>
                </c:pt>
                <c:pt idx="118">
                  <c:v>40688.913321759261</c:v>
                </c:pt>
                <c:pt idx="119">
                  <c:v>40688.912604166668</c:v>
                </c:pt>
                <c:pt idx="120">
                  <c:v>40688.911898148152</c:v>
                </c:pt>
                <c:pt idx="121">
                  <c:v>40688.911180555559</c:v>
                </c:pt>
                <c:pt idx="122">
                  <c:v>40688.910486111112</c:v>
                </c:pt>
                <c:pt idx="123">
                  <c:v>40688.909918981481</c:v>
                </c:pt>
                <c:pt idx="124">
                  <c:v>40688.909039351849</c:v>
                </c:pt>
                <c:pt idx="125">
                  <c:v>40688.908321759256</c:v>
                </c:pt>
                <c:pt idx="126">
                  <c:v>40688.90761574074</c:v>
                </c:pt>
                <c:pt idx="127">
                  <c:v>40688.906898148147</c:v>
                </c:pt>
                <c:pt idx="128">
                  <c:v>40688.906180555554</c:v>
                </c:pt>
                <c:pt idx="129">
                  <c:v>40688.905474537038</c:v>
                </c:pt>
                <c:pt idx="130">
                  <c:v>40688.904756944445</c:v>
                </c:pt>
                <c:pt idx="131">
                  <c:v>40688.904039351852</c:v>
                </c:pt>
                <c:pt idx="132">
                  <c:v>40688.903344907405</c:v>
                </c:pt>
                <c:pt idx="133">
                  <c:v>40688.902604166666</c:v>
                </c:pt>
                <c:pt idx="134">
                  <c:v>40688.901886574073</c:v>
                </c:pt>
                <c:pt idx="135">
                  <c:v>40688.901180555556</c:v>
                </c:pt>
                <c:pt idx="136">
                  <c:v>40688.90047453704</c:v>
                </c:pt>
                <c:pt idx="137">
                  <c:v>40688.899710648147</c:v>
                </c:pt>
                <c:pt idx="138">
                  <c:v>40688.898993055554</c:v>
                </c:pt>
                <c:pt idx="139">
                  <c:v>40688.898298611108</c:v>
                </c:pt>
                <c:pt idx="140">
                  <c:v>40688.897604166668</c:v>
                </c:pt>
                <c:pt idx="141">
                  <c:v>40688.896874999999</c:v>
                </c:pt>
                <c:pt idx="142">
                  <c:v>40688.896157407406</c:v>
                </c:pt>
                <c:pt idx="143">
                  <c:v>40688.895462962966</c:v>
                </c:pt>
                <c:pt idx="144">
                  <c:v>40688.89472222222</c:v>
                </c:pt>
                <c:pt idx="145">
                  <c:v>40688.894016203703</c:v>
                </c:pt>
                <c:pt idx="146">
                  <c:v>40688.893310185187</c:v>
                </c:pt>
                <c:pt idx="147">
                  <c:v>40688.892592592594</c:v>
                </c:pt>
                <c:pt idx="148">
                  <c:v>40688.891898148147</c:v>
                </c:pt>
                <c:pt idx="149">
                  <c:v>40688.891157407408</c:v>
                </c:pt>
                <c:pt idx="150">
                  <c:v>40688.890439814815</c:v>
                </c:pt>
                <c:pt idx="151">
                  <c:v>40688.889733796299</c:v>
                </c:pt>
                <c:pt idx="152">
                  <c:v>40688.889016203706</c:v>
                </c:pt>
                <c:pt idx="153">
                  <c:v>40688.888310185182</c:v>
                </c:pt>
                <c:pt idx="154">
                  <c:v>40688.887592592589</c:v>
                </c:pt>
                <c:pt idx="155">
                  <c:v>40688.886956018519</c:v>
                </c:pt>
                <c:pt idx="156">
                  <c:v>40688.886180555557</c:v>
                </c:pt>
                <c:pt idx="157">
                  <c:v>40688.885474537034</c:v>
                </c:pt>
                <c:pt idx="158">
                  <c:v>40688.884756944448</c:v>
                </c:pt>
                <c:pt idx="159">
                  <c:v>40688.884050925924</c:v>
                </c:pt>
                <c:pt idx="160">
                  <c:v>40688.883333333331</c:v>
                </c:pt>
                <c:pt idx="161">
                  <c:v>40688.882627314815</c:v>
                </c:pt>
                <c:pt idx="162">
                  <c:v>40688.881921296299</c:v>
                </c:pt>
                <c:pt idx="163">
                  <c:v>40688.881203703706</c:v>
                </c:pt>
                <c:pt idx="164">
                  <c:v>40688.880497685182</c:v>
                </c:pt>
                <c:pt idx="165">
                  <c:v>40688.879791666666</c:v>
                </c:pt>
                <c:pt idx="166">
                  <c:v>40688.879074074073</c:v>
                </c:pt>
                <c:pt idx="167">
                  <c:v>40688.878368055557</c:v>
                </c:pt>
                <c:pt idx="168">
                  <c:v>40688.877662037034</c:v>
                </c:pt>
                <c:pt idx="169">
                  <c:v>40688.876944444448</c:v>
                </c:pt>
                <c:pt idx="170">
                  <c:v>40688.876238425924</c:v>
                </c:pt>
                <c:pt idx="171">
                  <c:v>40688.875532407408</c:v>
                </c:pt>
                <c:pt idx="172">
                  <c:v>40688.874768518515</c:v>
                </c:pt>
                <c:pt idx="173">
                  <c:v>40688.874062499999</c:v>
                </c:pt>
                <c:pt idx="174">
                  <c:v>40688.873356481483</c:v>
                </c:pt>
                <c:pt idx="175">
                  <c:v>40688.87263888889</c:v>
                </c:pt>
                <c:pt idx="176">
                  <c:v>40688.871932870374</c:v>
                </c:pt>
                <c:pt idx="177">
                  <c:v>40688.871238425927</c:v>
                </c:pt>
                <c:pt idx="178">
                  <c:v>40688.870671296296</c:v>
                </c:pt>
                <c:pt idx="179">
                  <c:v>40688.869791666664</c:v>
                </c:pt>
                <c:pt idx="180">
                  <c:v>40688.869085648148</c:v>
                </c:pt>
                <c:pt idx="181">
                  <c:v>40688.868379629632</c:v>
                </c:pt>
                <c:pt idx="182">
                  <c:v>40688.867615740739</c:v>
                </c:pt>
                <c:pt idx="183">
                  <c:v>40688.866909722223</c:v>
                </c:pt>
                <c:pt idx="184">
                  <c:v>40688.866203703707</c:v>
                </c:pt>
                <c:pt idx="185">
                  <c:v>40688.865486111114</c:v>
                </c:pt>
                <c:pt idx="186">
                  <c:v>40688.86478009259</c:v>
                </c:pt>
                <c:pt idx="187">
                  <c:v>40688.864074074074</c:v>
                </c:pt>
                <c:pt idx="188">
                  <c:v>40688.863356481481</c:v>
                </c:pt>
                <c:pt idx="189">
                  <c:v>40688.862650462965</c:v>
                </c:pt>
                <c:pt idx="190">
                  <c:v>40688.861944444441</c:v>
                </c:pt>
                <c:pt idx="191">
                  <c:v>40688.861226851855</c:v>
                </c:pt>
                <c:pt idx="192">
                  <c:v>40688.860532407409</c:v>
                </c:pt>
                <c:pt idx="193">
                  <c:v>40688.859780092593</c:v>
                </c:pt>
                <c:pt idx="194">
                  <c:v>40688.859074074076</c:v>
                </c:pt>
                <c:pt idx="195">
                  <c:v>40688.858356481483</c:v>
                </c:pt>
                <c:pt idx="196">
                  <c:v>40688.85765046296</c:v>
                </c:pt>
                <c:pt idx="197">
                  <c:v>40688.856944444444</c:v>
                </c:pt>
                <c:pt idx="198">
                  <c:v>40688.856226851851</c:v>
                </c:pt>
                <c:pt idx="199">
                  <c:v>40688.855520833335</c:v>
                </c:pt>
                <c:pt idx="200">
                  <c:v>40688.854837962965</c:v>
                </c:pt>
                <c:pt idx="201">
                  <c:v>40688.854143518518</c:v>
                </c:pt>
                <c:pt idx="202">
                  <c:v>40688.853449074071</c:v>
                </c:pt>
                <c:pt idx="203">
                  <c:v>40688.852754629632</c:v>
                </c:pt>
                <c:pt idx="204">
                  <c:v>40688.852025462962</c:v>
                </c:pt>
                <c:pt idx="205">
                  <c:v>40688.851261574076</c:v>
                </c:pt>
                <c:pt idx="206">
                  <c:v>40688.85050925926</c:v>
                </c:pt>
                <c:pt idx="207">
                  <c:v>40688.849756944444</c:v>
                </c:pt>
                <c:pt idx="208">
                  <c:v>40688.849004629628</c:v>
                </c:pt>
                <c:pt idx="209">
                  <c:v>40688.848263888889</c:v>
                </c:pt>
                <c:pt idx="210">
                  <c:v>40688.847534722219</c:v>
                </c:pt>
                <c:pt idx="211">
                  <c:v>40688.846782407411</c:v>
                </c:pt>
                <c:pt idx="212">
                  <c:v>40688.846099537041</c:v>
                </c:pt>
                <c:pt idx="213">
                  <c:v>40688.845393518517</c:v>
                </c:pt>
                <c:pt idx="214">
                  <c:v>40688.844699074078</c:v>
                </c:pt>
                <c:pt idx="215">
                  <c:v>40688.843993055554</c:v>
                </c:pt>
                <c:pt idx="216">
                  <c:v>40688.843275462961</c:v>
                </c:pt>
                <c:pt idx="217">
                  <c:v>40688.842557870368</c:v>
                </c:pt>
                <c:pt idx="218">
                  <c:v>40688.841874999998</c:v>
                </c:pt>
                <c:pt idx="219">
                  <c:v>40688.841180555559</c:v>
                </c:pt>
                <c:pt idx="220">
                  <c:v>40688.840497685182</c:v>
                </c:pt>
                <c:pt idx="221">
                  <c:v>40688.839803240742</c:v>
                </c:pt>
                <c:pt idx="222">
                  <c:v>40688.839062500003</c:v>
                </c:pt>
                <c:pt idx="223">
                  <c:v>40688.838321759256</c:v>
                </c:pt>
                <c:pt idx="224">
                  <c:v>40688.837569444448</c:v>
                </c:pt>
                <c:pt idx="225">
                  <c:v>40688.836828703701</c:v>
                </c:pt>
                <c:pt idx="226">
                  <c:v>40688.836076388892</c:v>
                </c:pt>
                <c:pt idx="227">
                  <c:v>40688.835312499999</c:v>
                </c:pt>
                <c:pt idx="228">
                  <c:v>40688.83457175926</c:v>
                </c:pt>
                <c:pt idx="229">
                  <c:v>40688.833854166667</c:v>
                </c:pt>
                <c:pt idx="230">
                  <c:v>40688.833171296297</c:v>
                </c:pt>
                <c:pt idx="231">
                  <c:v>40688.832488425927</c:v>
                </c:pt>
                <c:pt idx="232">
                  <c:v>40688.831793981481</c:v>
                </c:pt>
                <c:pt idx="233">
                  <c:v>40688.831076388888</c:v>
                </c:pt>
                <c:pt idx="234">
                  <c:v>40688.830370370371</c:v>
                </c:pt>
                <c:pt idx="235">
                  <c:v>40688.829675925925</c:v>
                </c:pt>
                <c:pt idx="236">
                  <c:v>40688.828969907408</c:v>
                </c:pt>
                <c:pt idx="237">
                  <c:v>40688.828263888892</c:v>
                </c:pt>
                <c:pt idx="238">
                  <c:v>40688.827557870369</c:v>
                </c:pt>
                <c:pt idx="239">
                  <c:v>40688.826840277776</c:v>
                </c:pt>
                <c:pt idx="240">
                  <c:v>40688.826099537036</c:v>
                </c:pt>
                <c:pt idx="241">
                  <c:v>40688.825358796297</c:v>
                </c:pt>
                <c:pt idx="242">
                  <c:v>40688.824652777781</c:v>
                </c:pt>
                <c:pt idx="243">
                  <c:v>40688.823969907404</c:v>
                </c:pt>
                <c:pt idx="244">
                  <c:v>40688.823240740741</c:v>
                </c:pt>
                <c:pt idx="245">
                  <c:v>40688.822534722225</c:v>
                </c:pt>
                <c:pt idx="246">
                  <c:v>40688.821840277778</c:v>
                </c:pt>
                <c:pt idx="247">
                  <c:v>40688.821145833332</c:v>
                </c:pt>
                <c:pt idx="248">
                  <c:v>40688.820428240739</c:v>
                </c:pt>
                <c:pt idx="249">
                  <c:v>40688.819745370369</c:v>
                </c:pt>
                <c:pt idx="250">
                  <c:v>40688.819062499999</c:v>
                </c:pt>
                <c:pt idx="251">
                  <c:v>40688.818344907406</c:v>
                </c:pt>
                <c:pt idx="252">
                  <c:v>40688.817662037036</c:v>
                </c:pt>
                <c:pt idx="253">
                  <c:v>40688.816967592589</c:v>
                </c:pt>
                <c:pt idx="254">
                  <c:v>40688.816284722219</c:v>
                </c:pt>
                <c:pt idx="255">
                  <c:v>40688.81559027778</c:v>
                </c:pt>
                <c:pt idx="256">
                  <c:v>40688.814872685187</c:v>
                </c:pt>
                <c:pt idx="257">
                  <c:v>40688.814189814817</c:v>
                </c:pt>
                <c:pt idx="258">
                  <c:v>40688.81349537037</c:v>
                </c:pt>
                <c:pt idx="259">
                  <c:v>40688.812777777777</c:v>
                </c:pt>
                <c:pt idx="260">
                  <c:v>40688.812094907407</c:v>
                </c:pt>
                <c:pt idx="261">
                  <c:v>40688.811412037037</c:v>
                </c:pt>
                <c:pt idx="262">
                  <c:v>40688.810717592591</c:v>
                </c:pt>
                <c:pt idx="263">
                  <c:v>40688.810023148151</c:v>
                </c:pt>
                <c:pt idx="264">
                  <c:v>40688.809328703705</c:v>
                </c:pt>
                <c:pt idx="265">
                  <c:v>40688.808634259258</c:v>
                </c:pt>
                <c:pt idx="266">
                  <c:v>40688.807951388888</c:v>
                </c:pt>
                <c:pt idx="267">
                  <c:v>40688.807268518518</c:v>
                </c:pt>
                <c:pt idx="268">
                  <c:v>40688.806539351855</c:v>
                </c:pt>
                <c:pt idx="269">
                  <c:v>40688.805833333332</c:v>
                </c:pt>
                <c:pt idx="270">
                  <c:v>40688.805150462962</c:v>
                </c:pt>
                <c:pt idx="271">
                  <c:v>40688.804456018515</c:v>
                </c:pt>
                <c:pt idx="272">
                  <c:v>40688.803738425922</c:v>
                </c:pt>
                <c:pt idx="273">
                  <c:v>40688.803032407406</c:v>
                </c:pt>
                <c:pt idx="274">
                  <c:v>40688.802349537036</c:v>
                </c:pt>
                <c:pt idx="275">
                  <c:v>40688.801666666666</c:v>
                </c:pt>
                <c:pt idx="276">
                  <c:v>40688.800925925927</c:v>
                </c:pt>
                <c:pt idx="277">
                  <c:v>40688.80023148148</c:v>
                </c:pt>
                <c:pt idx="278">
                  <c:v>40688.799537037034</c:v>
                </c:pt>
                <c:pt idx="279">
                  <c:v>40688.798807870371</c:v>
                </c:pt>
                <c:pt idx="280">
                  <c:v>40688.798090277778</c:v>
                </c:pt>
                <c:pt idx="281">
                  <c:v>40688.797407407408</c:v>
                </c:pt>
                <c:pt idx="282">
                  <c:v>40688.796712962961</c:v>
                </c:pt>
                <c:pt idx="283">
                  <c:v>40688.795972222222</c:v>
                </c:pt>
                <c:pt idx="284">
                  <c:v>40688.795254629629</c:v>
                </c:pt>
                <c:pt idx="285">
                  <c:v>40688.794560185182</c:v>
                </c:pt>
                <c:pt idx="286">
                  <c:v>40688.793842592589</c:v>
                </c:pt>
                <c:pt idx="287">
                  <c:v>40688.793124999997</c:v>
                </c:pt>
                <c:pt idx="288">
                  <c:v>40688.792395833334</c:v>
                </c:pt>
                <c:pt idx="289">
                  <c:v>40688.791655092595</c:v>
                </c:pt>
                <c:pt idx="290">
                  <c:v>40688.790914351855</c:v>
                </c:pt>
                <c:pt idx="291">
                  <c:v>40688.790196759262</c:v>
                </c:pt>
                <c:pt idx="292">
                  <c:v>40688.78943287037</c:v>
                </c:pt>
                <c:pt idx="293">
                  <c:v>40688.78869212963</c:v>
                </c:pt>
                <c:pt idx="294">
                  <c:v>40688.787962962961</c:v>
                </c:pt>
                <c:pt idx="295">
                  <c:v>40688.787268518521</c:v>
                </c:pt>
                <c:pt idx="296">
                  <c:v>40688.786527777775</c:v>
                </c:pt>
                <c:pt idx="297">
                  <c:v>40688.785810185182</c:v>
                </c:pt>
                <c:pt idx="298">
                  <c:v>40688.785092592596</c:v>
                </c:pt>
                <c:pt idx="299">
                  <c:v>40688.784386574072</c:v>
                </c:pt>
                <c:pt idx="300">
                  <c:v>40688.783692129633</c:v>
                </c:pt>
                <c:pt idx="301">
                  <c:v>40688.782997685186</c:v>
                </c:pt>
                <c:pt idx="302">
                  <c:v>40688.782256944447</c:v>
                </c:pt>
                <c:pt idx="303">
                  <c:v>40688.781550925924</c:v>
                </c:pt>
                <c:pt idx="304">
                  <c:v>40688.780844907407</c:v>
                </c:pt>
                <c:pt idx="305">
                  <c:v>40688.780150462961</c:v>
                </c:pt>
                <c:pt idx="306">
                  <c:v>40688.779421296298</c:v>
                </c:pt>
                <c:pt idx="307">
                  <c:v>40688.778703703705</c:v>
                </c:pt>
                <c:pt idx="308">
                  <c:v>40688.778020833335</c:v>
                </c:pt>
                <c:pt idx="309">
                  <c:v>40688.777326388888</c:v>
                </c:pt>
                <c:pt idx="310">
                  <c:v>40688.776631944442</c:v>
                </c:pt>
                <c:pt idx="311">
                  <c:v>40688.775925925926</c:v>
                </c:pt>
                <c:pt idx="312">
                  <c:v>40688.775196759256</c:v>
                </c:pt>
                <c:pt idx="313">
                  <c:v>40688.774456018517</c:v>
                </c:pt>
                <c:pt idx="314">
                  <c:v>40688.773773148147</c:v>
                </c:pt>
                <c:pt idx="315">
                  <c:v>40688.773090277777</c:v>
                </c:pt>
                <c:pt idx="316">
                  <c:v>40688.772407407407</c:v>
                </c:pt>
                <c:pt idx="317">
                  <c:v>40688.77171296296</c:v>
                </c:pt>
                <c:pt idx="318">
                  <c:v>40688.771006944444</c:v>
                </c:pt>
                <c:pt idx="319">
                  <c:v>40688.770324074074</c:v>
                </c:pt>
                <c:pt idx="320">
                  <c:v>40688.769629629627</c:v>
                </c:pt>
                <c:pt idx="321">
                  <c:v>40688.768946759257</c:v>
                </c:pt>
                <c:pt idx="322">
                  <c:v>40688.768252314818</c:v>
                </c:pt>
                <c:pt idx="323">
                  <c:v>40688.767534722225</c:v>
                </c:pt>
                <c:pt idx="324">
                  <c:v>40688.766851851855</c:v>
                </c:pt>
                <c:pt idx="325">
                  <c:v>40688.766145833331</c:v>
                </c:pt>
                <c:pt idx="326">
                  <c:v>40688.765462962961</c:v>
                </c:pt>
                <c:pt idx="327">
                  <c:v>40688.764768518522</c:v>
                </c:pt>
                <c:pt idx="328">
                  <c:v>40688.764050925929</c:v>
                </c:pt>
                <c:pt idx="329">
                  <c:v>40688.763368055559</c:v>
                </c:pt>
                <c:pt idx="330">
                  <c:v>40688.762638888889</c:v>
                </c:pt>
                <c:pt idx="331">
                  <c:v>40688.761944444443</c:v>
                </c:pt>
                <c:pt idx="332">
                  <c:v>40688.761250000003</c:v>
                </c:pt>
                <c:pt idx="333">
                  <c:v>40688.760555555556</c:v>
                </c:pt>
                <c:pt idx="334">
                  <c:v>40688.759872685187</c:v>
                </c:pt>
                <c:pt idx="335">
                  <c:v>40688.759212962963</c:v>
                </c:pt>
                <c:pt idx="336">
                  <c:v>40688.758391203701</c:v>
                </c:pt>
                <c:pt idx="337">
                  <c:v>40688.757696759261</c:v>
                </c:pt>
                <c:pt idx="338">
                  <c:v>40688.757002314815</c:v>
                </c:pt>
                <c:pt idx="339">
                  <c:v>40688.756296296298</c:v>
                </c:pt>
                <c:pt idx="340">
                  <c:v>40688.755613425928</c:v>
                </c:pt>
                <c:pt idx="341">
                  <c:v>40688.754907407405</c:v>
                </c:pt>
                <c:pt idx="342">
                  <c:v>40688.754201388889</c:v>
                </c:pt>
                <c:pt idx="343">
                  <c:v>40688.753518518519</c:v>
                </c:pt>
                <c:pt idx="344">
                  <c:v>40688.752824074072</c:v>
                </c:pt>
                <c:pt idx="345">
                  <c:v>40688.752129629633</c:v>
                </c:pt>
                <c:pt idx="346">
                  <c:v>40688.75141203704</c:v>
                </c:pt>
                <c:pt idx="347">
                  <c:v>40688.750706018516</c:v>
                </c:pt>
                <c:pt idx="348">
                  <c:v>40688.750011574077</c:v>
                </c:pt>
                <c:pt idx="349">
                  <c:v>40688.74931712963</c:v>
                </c:pt>
                <c:pt idx="350">
                  <c:v>40688.74863425926</c:v>
                </c:pt>
                <c:pt idx="351">
                  <c:v>40688.747939814813</c:v>
                </c:pt>
                <c:pt idx="352">
                  <c:v>40688.747233796297</c:v>
                </c:pt>
                <c:pt idx="353">
                  <c:v>40688.746539351851</c:v>
                </c:pt>
                <c:pt idx="354">
                  <c:v>40688.745844907404</c:v>
                </c:pt>
                <c:pt idx="355">
                  <c:v>40688.745150462964</c:v>
                </c:pt>
                <c:pt idx="356">
                  <c:v>40688.744398148148</c:v>
                </c:pt>
                <c:pt idx="357">
                  <c:v>40688.743680555555</c:v>
                </c:pt>
                <c:pt idx="358">
                  <c:v>40688.742962962962</c:v>
                </c:pt>
                <c:pt idx="359">
                  <c:v>40688.742280092592</c:v>
                </c:pt>
                <c:pt idx="360">
                  <c:v>40688.741597222222</c:v>
                </c:pt>
                <c:pt idx="361">
                  <c:v>40688.740856481483</c:v>
                </c:pt>
                <c:pt idx="362">
                  <c:v>40688.74013888889</c:v>
                </c:pt>
                <c:pt idx="363">
                  <c:v>40688.73945601852</c:v>
                </c:pt>
                <c:pt idx="364">
                  <c:v>40688.738749999997</c:v>
                </c:pt>
                <c:pt idx="365">
                  <c:v>40688.738043981481</c:v>
                </c:pt>
                <c:pt idx="366">
                  <c:v>40688.737337962964</c:v>
                </c:pt>
                <c:pt idx="367">
                  <c:v>40688.736655092594</c:v>
                </c:pt>
                <c:pt idx="368">
                  <c:v>40688.735914351855</c:v>
                </c:pt>
                <c:pt idx="369">
                  <c:v>40688.735185185185</c:v>
                </c:pt>
                <c:pt idx="370">
                  <c:v>40688.734490740739</c:v>
                </c:pt>
                <c:pt idx="371">
                  <c:v>40688.733807870369</c:v>
                </c:pt>
                <c:pt idx="372">
                  <c:v>40688.733101851853</c:v>
                </c:pt>
                <c:pt idx="373">
                  <c:v>40688.732407407406</c:v>
                </c:pt>
                <c:pt idx="374">
                  <c:v>40688.731724537036</c:v>
                </c:pt>
                <c:pt idx="375">
                  <c:v>40688.731030092589</c:v>
                </c:pt>
                <c:pt idx="376">
                  <c:v>40688.730312500003</c:v>
                </c:pt>
                <c:pt idx="377">
                  <c:v>40688.729571759257</c:v>
                </c:pt>
                <c:pt idx="378">
                  <c:v>40688.728831018518</c:v>
                </c:pt>
                <c:pt idx="379">
                  <c:v>40688.728090277778</c:v>
                </c:pt>
                <c:pt idx="380">
                  <c:v>40688.727349537039</c:v>
                </c:pt>
                <c:pt idx="381">
                  <c:v>40688.726655092592</c:v>
                </c:pt>
                <c:pt idx="382">
                  <c:v>40688.725960648146</c:v>
                </c:pt>
                <c:pt idx="383">
                  <c:v>40688.725277777776</c:v>
                </c:pt>
                <c:pt idx="384">
                  <c:v>40688.724537037036</c:v>
                </c:pt>
                <c:pt idx="385">
                  <c:v>40688.72378472222</c:v>
                </c:pt>
                <c:pt idx="386">
                  <c:v>40688.723043981481</c:v>
                </c:pt>
                <c:pt idx="387">
                  <c:v>40688.722303240742</c:v>
                </c:pt>
                <c:pt idx="388">
                  <c:v>40688.721550925926</c:v>
                </c:pt>
                <c:pt idx="389">
                  <c:v>40688.720810185187</c:v>
                </c:pt>
                <c:pt idx="390">
                  <c:v>40688.720081018517</c:v>
                </c:pt>
                <c:pt idx="391">
                  <c:v>40688.719340277778</c:v>
                </c:pt>
                <c:pt idx="392">
                  <c:v>40688.718599537038</c:v>
                </c:pt>
                <c:pt idx="393">
                  <c:v>40688.717858796299</c:v>
                </c:pt>
                <c:pt idx="394">
                  <c:v>40688.717118055552</c:v>
                </c:pt>
                <c:pt idx="395">
                  <c:v>40688.716377314813</c:v>
                </c:pt>
                <c:pt idx="396">
                  <c:v>40688.715624999997</c:v>
                </c:pt>
                <c:pt idx="397">
                  <c:v>40688.714907407404</c:v>
                </c:pt>
                <c:pt idx="398">
                  <c:v>40688.714212962965</c:v>
                </c:pt>
                <c:pt idx="399">
                  <c:v>40688.713518518518</c:v>
                </c:pt>
                <c:pt idx="400">
                  <c:v>40688.712812500002</c:v>
                </c:pt>
                <c:pt idx="401">
                  <c:v>40688.712106481478</c:v>
                </c:pt>
                <c:pt idx="402">
                  <c:v>40688.711400462962</c:v>
                </c:pt>
                <c:pt idx="403">
                  <c:v>40688.710694444446</c:v>
                </c:pt>
                <c:pt idx="404">
                  <c:v>40688.710011574076</c:v>
                </c:pt>
                <c:pt idx="405">
                  <c:v>40688.709317129629</c:v>
                </c:pt>
                <c:pt idx="406">
                  <c:v>40688.708599537036</c:v>
                </c:pt>
                <c:pt idx="407">
                  <c:v>40688.707858796297</c:v>
                </c:pt>
                <c:pt idx="408">
                  <c:v>40688.707129629627</c:v>
                </c:pt>
                <c:pt idx="409">
                  <c:v>40688.706400462965</c:v>
                </c:pt>
                <c:pt idx="410">
                  <c:v>40688.705659722225</c:v>
                </c:pt>
                <c:pt idx="411">
                  <c:v>40688.704918981479</c:v>
                </c:pt>
                <c:pt idx="412">
                  <c:v>40688.704189814816</c:v>
                </c:pt>
                <c:pt idx="413">
                  <c:v>40688.70349537037</c:v>
                </c:pt>
                <c:pt idx="414">
                  <c:v>40688.7028125</c:v>
                </c:pt>
                <c:pt idx="415">
                  <c:v>40688.702118055553</c:v>
                </c:pt>
                <c:pt idx="416">
                  <c:v>40688.701435185183</c:v>
                </c:pt>
                <c:pt idx="417">
                  <c:v>40688.700740740744</c:v>
                </c:pt>
                <c:pt idx="418">
                  <c:v>40688.700046296297</c:v>
                </c:pt>
                <c:pt idx="419">
                  <c:v>40688.69935185185</c:v>
                </c:pt>
                <c:pt idx="420">
                  <c:v>40688.698645833334</c:v>
                </c:pt>
                <c:pt idx="421">
                  <c:v>40688.697916666664</c:v>
                </c:pt>
                <c:pt idx="422">
                  <c:v>40688.697175925925</c:v>
                </c:pt>
                <c:pt idx="423">
                  <c:v>40688.696493055555</c:v>
                </c:pt>
                <c:pt idx="424">
                  <c:v>40688.695798611108</c:v>
                </c:pt>
                <c:pt idx="425">
                  <c:v>40688.695115740738</c:v>
                </c:pt>
                <c:pt idx="426">
                  <c:v>40688.694421296299</c:v>
                </c:pt>
                <c:pt idx="427">
                  <c:v>40688.693715277775</c:v>
                </c:pt>
                <c:pt idx="428">
                  <c:v>40688.693020833336</c:v>
                </c:pt>
                <c:pt idx="429">
                  <c:v>40688.692326388889</c:v>
                </c:pt>
                <c:pt idx="430">
                  <c:v>40688.691620370373</c:v>
                </c:pt>
                <c:pt idx="431">
                  <c:v>40688.690891203703</c:v>
                </c:pt>
                <c:pt idx="432">
                  <c:v>40688.690196759257</c:v>
                </c:pt>
                <c:pt idx="433">
                  <c:v>40688.689502314817</c:v>
                </c:pt>
                <c:pt idx="434">
                  <c:v>40688.688761574071</c:v>
                </c:pt>
                <c:pt idx="435">
                  <c:v>40688.688032407408</c:v>
                </c:pt>
                <c:pt idx="436">
                  <c:v>40688.687280092592</c:v>
                </c:pt>
                <c:pt idx="437">
                  <c:v>40688.686550925922</c:v>
                </c:pt>
                <c:pt idx="438">
                  <c:v>40688.685798611114</c:v>
                </c:pt>
                <c:pt idx="439">
                  <c:v>40688.68509259259</c:v>
                </c:pt>
                <c:pt idx="440">
                  <c:v>40688.684398148151</c:v>
                </c:pt>
                <c:pt idx="441">
                  <c:v>40688.683703703704</c:v>
                </c:pt>
                <c:pt idx="442">
                  <c:v>40688.682962962965</c:v>
                </c:pt>
                <c:pt idx="443">
                  <c:v>40688.682268518518</c:v>
                </c:pt>
                <c:pt idx="444">
                  <c:v>40688.681550925925</c:v>
                </c:pt>
                <c:pt idx="445">
                  <c:v>40688.680856481478</c:v>
                </c:pt>
                <c:pt idx="446">
                  <c:v>40688.680127314816</c:v>
                </c:pt>
                <c:pt idx="447">
                  <c:v>40688.679444444446</c:v>
                </c:pt>
                <c:pt idx="448">
                  <c:v>40688.678738425922</c:v>
                </c:pt>
                <c:pt idx="449">
                  <c:v>40688.678055555552</c:v>
                </c:pt>
                <c:pt idx="450">
                  <c:v>40688.677314814813</c:v>
                </c:pt>
                <c:pt idx="451">
                  <c:v>40688.676620370374</c:v>
                </c:pt>
                <c:pt idx="452">
                  <c:v>40688.67591435185</c:v>
                </c:pt>
                <c:pt idx="453">
                  <c:v>40688.675208333334</c:v>
                </c:pt>
                <c:pt idx="454">
                  <c:v>40688.674525462964</c:v>
                </c:pt>
                <c:pt idx="455">
                  <c:v>40688.673842592594</c:v>
                </c:pt>
                <c:pt idx="456">
                  <c:v>40688.673113425924</c:v>
                </c:pt>
                <c:pt idx="457">
                  <c:v>40688.672418981485</c:v>
                </c:pt>
                <c:pt idx="458">
                  <c:v>40688.671724537038</c:v>
                </c:pt>
                <c:pt idx="459">
                  <c:v>40688.671006944445</c:v>
                </c:pt>
                <c:pt idx="460">
                  <c:v>40688.670312499999</c:v>
                </c:pt>
                <c:pt idx="461">
                  <c:v>40688.669606481482</c:v>
                </c:pt>
                <c:pt idx="462">
                  <c:v>40688.668912037036</c:v>
                </c:pt>
                <c:pt idx="463">
                  <c:v>40688.668217592596</c:v>
                </c:pt>
                <c:pt idx="464">
                  <c:v>40688.667500000003</c:v>
                </c:pt>
                <c:pt idx="465">
                  <c:v>40688.66679398148</c:v>
                </c:pt>
                <c:pt idx="466">
                  <c:v>40688.66609953704</c:v>
                </c:pt>
                <c:pt idx="467">
                  <c:v>40688.665416666663</c:v>
                </c:pt>
                <c:pt idx="468">
                  <c:v>40688.664722222224</c:v>
                </c:pt>
                <c:pt idx="469">
                  <c:v>40688.664039351854</c:v>
                </c:pt>
                <c:pt idx="470">
                  <c:v>40688.663310185184</c:v>
                </c:pt>
                <c:pt idx="471">
                  <c:v>40688.662615740737</c:v>
                </c:pt>
                <c:pt idx="472">
                  <c:v>40688.661909722221</c:v>
                </c:pt>
                <c:pt idx="473">
                  <c:v>40688.661215277774</c:v>
                </c:pt>
                <c:pt idx="474">
                  <c:v>40688.660497685189</c:v>
                </c:pt>
                <c:pt idx="475">
                  <c:v>40688.659745370373</c:v>
                </c:pt>
                <c:pt idx="476">
                  <c:v>40688.658993055556</c:v>
                </c:pt>
                <c:pt idx="477">
                  <c:v>40688.65828703704</c:v>
                </c:pt>
                <c:pt idx="478">
                  <c:v>40688.657592592594</c:v>
                </c:pt>
                <c:pt idx="479">
                  <c:v>40688.656898148147</c:v>
                </c:pt>
                <c:pt idx="480">
                  <c:v>40688.656215277777</c:v>
                </c:pt>
                <c:pt idx="481">
                  <c:v>40688.655509259261</c:v>
                </c:pt>
                <c:pt idx="482">
                  <c:v>40688.654814814814</c:v>
                </c:pt>
                <c:pt idx="483">
                  <c:v>40688.654108796298</c:v>
                </c:pt>
                <c:pt idx="484">
                  <c:v>40688.653414351851</c:v>
                </c:pt>
                <c:pt idx="485">
                  <c:v>40688.652719907404</c:v>
                </c:pt>
                <c:pt idx="486">
                  <c:v>40688.652037037034</c:v>
                </c:pt>
                <c:pt idx="487">
                  <c:v>40688.651319444441</c:v>
                </c:pt>
                <c:pt idx="488">
                  <c:v>40688.650625000002</c:v>
                </c:pt>
                <c:pt idx="489">
                  <c:v>40688.649942129632</c:v>
                </c:pt>
                <c:pt idx="490">
                  <c:v>40688.649212962962</c:v>
                </c:pt>
                <c:pt idx="491">
                  <c:v>40688.648506944446</c:v>
                </c:pt>
                <c:pt idx="492">
                  <c:v>40688.647766203707</c:v>
                </c:pt>
                <c:pt idx="493">
                  <c:v>40688.64707175926</c:v>
                </c:pt>
                <c:pt idx="494">
                  <c:v>40688.64638888889</c:v>
                </c:pt>
                <c:pt idx="495">
                  <c:v>40688.645694444444</c:v>
                </c:pt>
                <c:pt idx="496">
                  <c:v>40688.644976851851</c:v>
                </c:pt>
                <c:pt idx="497">
                  <c:v>40688.644259259258</c:v>
                </c:pt>
                <c:pt idx="498">
                  <c:v>40688.643564814818</c:v>
                </c:pt>
                <c:pt idx="499">
                  <c:v>40688.642870370371</c:v>
                </c:pt>
                <c:pt idx="500">
                  <c:v>40688.642187500001</c:v>
                </c:pt>
                <c:pt idx="501">
                  <c:v>40688.641458333332</c:v>
                </c:pt>
                <c:pt idx="502">
                  <c:v>40688.640763888892</c:v>
                </c:pt>
                <c:pt idx="503">
                  <c:v>40688.640069444446</c:v>
                </c:pt>
                <c:pt idx="504">
                  <c:v>40688.639374999999</c:v>
                </c:pt>
                <c:pt idx="505">
                  <c:v>40688.638668981483</c:v>
                </c:pt>
                <c:pt idx="506">
                  <c:v>40688.637986111113</c:v>
                </c:pt>
                <c:pt idx="507">
                  <c:v>40688.637280092589</c:v>
                </c:pt>
                <c:pt idx="508">
                  <c:v>40688.636574074073</c:v>
                </c:pt>
                <c:pt idx="509">
                  <c:v>40688.635868055557</c:v>
                </c:pt>
                <c:pt idx="510">
                  <c:v>40688.635162037041</c:v>
                </c:pt>
                <c:pt idx="511">
                  <c:v>40688.634456018517</c:v>
                </c:pt>
                <c:pt idx="512">
                  <c:v>40688.633750000001</c:v>
                </c:pt>
              </c:numCache>
            </c:numRef>
          </c:cat>
          <c:val>
            <c:numRef>
              <c:f>Sheet1!$D$2:$D$515</c:f>
              <c:numCache>
                <c:formatCode>General</c:formatCode>
                <c:ptCount val="514"/>
                <c:pt idx="0">
                  <c:v>3.0041076648049101</c:v>
                </c:pt>
                <c:pt idx="1">
                  <c:v>0.32324451425423201</c:v>
                </c:pt>
                <c:pt idx="2">
                  <c:v>6.0366693940013603</c:v>
                </c:pt>
                <c:pt idx="3">
                  <c:v>4.02782108914107</c:v>
                </c:pt>
                <c:pt idx="4">
                  <c:v>4.8301172194381596</c:v>
                </c:pt>
                <c:pt idx="5">
                  <c:v>11.1811700928956</c:v>
                </c:pt>
                <c:pt idx="6">
                  <c:v>26.143350470345499</c:v>
                </c:pt>
                <c:pt idx="7">
                  <c:v>17.4080077807109</c:v>
                </c:pt>
                <c:pt idx="8">
                  <c:v>22.739532629648799</c:v>
                </c:pt>
                <c:pt idx="9">
                  <c:v>20.972259203592898</c:v>
                </c:pt>
                <c:pt idx="10">
                  <c:v>25.072711493820002</c:v>
                </c:pt>
                <c:pt idx="11">
                  <c:v>24.583539435019102</c:v>
                </c:pt>
                <c:pt idx="12">
                  <c:v>22.528524527015801</c:v>
                </c:pt>
                <c:pt idx="13">
                  <c:v>1.7693705783846501</c:v>
                </c:pt>
                <c:pt idx="14">
                  <c:v>3.6462167898813902E-2</c:v>
                </c:pt>
                <c:pt idx="15">
                  <c:v>2.11711036103467</c:v>
                </c:pt>
                <c:pt idx="16">
                  <c:v>0.18505590191731799</c:v>
                </c:pt>
                <c:pt idx="17">
                  <c:v>6.6997267305850997E-2</c:v>
                </c:pt>
                <c:pt idx="18">
                  <c:v>1.1943905724523001</c:v>
                </c:pt>
                <c:pt idx="19">
                  <c:v>1.34412451057384</c:v>
                </c:pt>
                <c:pt idx="20">
                  <c:v>1.30291115756457</c:v>
                </c:pt>
                <c:pt idx="21">
                  <c:v>1.8966714815857499</c:v>
                </c:pt>
                <c:pt idx="22">
                  <c:v>1.1543504827035</c:v>
                </c:pt>
                <c:pt idx="23">
                  <c:v>1.8403462274</c:v>
                </c:pt>
                <c:pt idx="24">
                  <c:v>1.76306300392995</c:v>
                </c:pt>
                <c:pt idx="25">
                  <c:v>0.69963930423061005</c:v>
                </c:pt>
                <c:pt idx="26">
                  <c:v>1.8726083983395601</c:v>
                </c:pt>
                <c:pt idx="27">
                  <c:v>1.30662663777669</c:v>
                </c:pt>
                <c:pt idx="28">
                  <c:v>1.0293439464488401</c:v>
                </c:pt>
                <c:pt idx="29">
                  <c:v>1.23938128352165</c:v>
                </c:pt>
                <c:pt idx="30">
                  <c:v>2.3574903348926499</c:v>
                </c:pt>
                <c:pt idx="31">
                  <c:v>1.4805137316385899</c:v>
                </c:pt>
                <c:pt idx="32">
                  <c:v>1.12724240620931</c:v>
                </c:pt>
                <c:pt idx="33">
                  <c:v>1.0016559579720099</c:v>
                </c:pt>
                <c:pt idx="34">
                  <c:v>1.6489386480922501</c:v>
                </c:pt>
                <c:pt idx="35">
                  <c:v>1.6605774598817</c:v>
                </c:pt>
                <c:pt idx="36">
                  <c:v>1.5241003682216001</c:v>
                </c:pt>
                <c:pt idx="37">
                  <c:v>1.6142539360249999</c:v>
                </c:pt>
                <c:pt idx="38">
                  <c:v>1.5568027018259001</c:v>
                </c:pt>
                <c:pt idx="39">
                  <c:v>1.6102927797474</c:v>
                </c:pt>
                <c:pt idx="40">
                  <c:v>1.5483360514044799</c:v>
                </c:pt>
                <c:pt idx="41">
                  <c:v>1.5265728191782999</c:v>
                </c:pt>
                <c:pt idx="42">
                  <c:v>1.44036668911576</c:v>
                </c:pt>
                <c:pt idx="43">
                  <c:v>1.0122833618273299</c:v>
                </c:pt>
                <c:pt idx="44">
                  <c:v>1.0088592121998501</c:v>
                </c:pt>
                <c:pt idx="45">
                  <c:v>1.5209974255412799</c:v>
                </c:pt>
                <c:pt idx="46">
                  <c:v>1.7391016132508701</c:v>
                </c:pt>
                <c:pt idx="47">
                  <c:v>1.3894190667197099</c:v>
                </c:pt>
                <c:pt idx="48">
                  <c:v>1.3533216853005201</c:v>
                </c:pt>
                <c:pt idx="49">
                  <c:v>1.2881357849885999</c:v>
                </c:pt>
                <c:pt idx="50">
                  <c:v>0.99804318913569101</c:v>
                </c:pt>
                <c:pt idx="51">
                  <c:v>1.3042119164019801</c:v>
                </c:pt>
                <c:pt idx="52">
                  <c:v>1.2617738014087101</c:v>
                </c:pt>
                <c:pt idx="53">
                  <c:v>1.11504640725131</c:v>
                </c:pt>
                <c:pt idx="54">
                  <c:v>1.26560128650938</c:v>
                </c:pt>
                <c:pt idx="55">
                  <c:v>1.16089832301562</c:v>
                </c:pt>
                <c:pt idx="56">
                  <c:v>1.11384012363851</c:v>
                </c:pt>
                <c:pt idx="57">
                  <c:v>1.03914716808746</c:v>
                </c:pt>
                <c:pt idx="58">
                  <c:v>1.09249100321904</c:v>
                </c:pt>
                <c:pt idx="59">
                  <c:v>1.1323273492356101</c:v>
                </c:pt>
                <c:pt idx="60">
                  <c:v>1.13877611948798</c:v>
                </c:pt>
                <c:pt idx="61">
                  <c:v>4.4237357061356297</c:v>
                </c:pt>
                <c:pt idx="62">
                  <c:v>12.1865352904424</c:v>
                </c:pt>
                <c:pt idx="63">
                  <c:v>53.116547563423701</c:v>
                </c:pt>
                <c:pt idx="64">
                  <c:v>66.134385903676304</c:v>
                </c:pt>
                <c:pt idx="65">
                  <c:v>69.112743536631299</c:v>
                </c:pt>
                <c:pt idx="66">
                  <c:v>68.996092478434306</c:v>
                </c:pt>
                <c:pt idx="67">
                  <c:v>79.287644704182895</c:v>
                </c:pt>
                <c:pt idx="68">
                  <c:v>81.756828308105497</c:v>
                </c:pt>
                <c:pt idx="69">
                  <c:v>87.859260559082003</c:v>
                </c:pt>
                <c:pt idx="70">
                  <c:v>96.204012552897098</c:v>
                </c:pt>
                <c:pt idx="71">
                  <c:v>98.2913818359375</c:v>
                </c:pt>
                <c:pt idx="72">
                  <c:v>98.843557993570997</c:v>
                </c:pt>
                <c:pt idx="73">
                  <c:v>98.863414764404297</c:v>
                </c:pt>
                <c:pt idx="74">
                  <c:v>98.966924031575502</c:v>
                </c:pt>
                <c:pt idx="75">
                  <c:v>98.920463562011705</c:v>
                </c:pt>
                <c:pt idx="76">
                  <c:v>98.563830057779995</c:v>
                </c:pt>
                <c:pt idx="77">
                  <c:v>98.704190572102902</c:v>
                </c:pt>
                <c:pt idx="78">
                  <c:v>97.913060506184905</c:v>
                </c:pt>
                <c:pt idx="79">
                  <c:v>95.485588073730497</c:v>
                </c:pt>
                <c:pt idx="80">
                  <c:v>98.652478535970005</c:v>
                </c:pt>
                <c:pt idx="81">
                  <c:v>99.111479441324903</c:v>
                </c:pt>
                <c:pt idx="82">
                  <c:v>98.8655382792155</c:v>
                </c:pt>
                <c:pt idx="83">
                  <c:v>99.028359731038407</c:v>
                </c:pt>
                <c:pt idx="84">
                  <c:v>98.731236775716098</c:v>
                </c:pt>
                <c:pt idx="85">
                  <c:v>98.801462809244796</c:v>
                </c:pt>
                <c:pt idx="86">
                  <c:v>98.414586385091098</c:v>
                </c:pt>
                <c:pt idx="87">
                  <c:v>98.712251027425097</c:v>
                </c:pt>
                <c:pt idx="88">
                  <c:v>93.858216603597</c:v>
                </c:pt>
                <c:pt idx="89">
                  <c:v>0.18476422131061601</c:v>
                </c:pt>
                <c:pt idx="90">
                  <c:v>0.11036990396678401</c:v>
                </c:pt>
                <c:pt idx="91">
                  <c:v>0.79377107104907396</c:v>
                </c:pt>
                <c:pt idx="92">
                  <c:v>0.60946101540078701</c:v>
                </c:pt>
                <c:pt idx="93">
                  <c:v>0.56024539610371005</c:v>
                </c:pt>
                <c:pt idx="94">
                  <c:v>0.806505739223212</c:v>
                </c:pt>
                <c:pt idx="95">
                  <c:v>0.59875697611520695</c:v>
                </c:pt>
                <c:pt idx="96">
                  <c:v>0.88459099146227005</c:v>
                </c:pt>
                <c:pt idx="97">
                  <c:v>0.90293033731480399</c:v>
                </c:pt>
                <c:pt idx="98">
                  <c:v>0.58693056553602196</c:v>
                </c:pt>
                <c:pt idx="99">
                  <c:v>0.44246113579720298</c:v>
                </c:pt>
                <c:pt idx="100">
                  <c:v>0.55871669125432799</c:v>
                </c:pt>
                <c:pt idx="101">
                  <c:v>0.33899915606404302</c:v>
                </c:pt>
                <c:pt idx="102">
                  <c:v>0.49151581386104198</c:v>
                </c:pt>
                <c:pt idx="103">
                  <c:v>0.327232818119228</c:v>
                </c:pt>
                <c:pt idx="104">
                  <c:v>0.351203873443107</c:v>
                </c:pt>
                <c:pt idx="105">
                  <c:v>0.615825078139702</c:v>
                </c:pt>
                <c:pt idx="106">
                  <c:v>0.716082814459999</c:v>
                </c:pt>
                <c:pt idx="107">
                  <c:v>0.70468215489139197</c:v>
                </c:pt>
                <c:pt idx="108">
                  <c:v>0.43805075203999899</c:v>
                </c:pt>
                <c:pt idx="109">
                  <c:v>0.30744236831863703</c:v>
                </c:pt>
                <c:pt idx="110">
                  <c:v>0.56827064168949903</c:v>
                </c:pt>
                <c:pt idx="111">
                  <c:v>0.41743805926914002</c:v>
                </c:pt>
                <c:pt idx="112">
                  <c:v>0.25065121489266601</c:v>
                </c:pt>
                <c:pt idx="113">
                  <c:v>0.25950222540025902</c:v>
                </c:pt>
                <c:pt idx="114">
                  <c:v>0.54541303263977203</c:v>
                </c:pt>
                <c:pt idx="115">
                  <c:v>0.56923629917825302</c:v>
                </c:pt>
                <c:pt idx="116">
                  <c:v>0.253231472956638</c:v>
                </c:pt>
                <c:pt idx="117">
                  <c:v>0.59155877431233705</c:v>
                </c:pt>
                <c:pt idx="118">
                  <c:v>0.590169684185336</c:v>
                </c:pt>
                <c:pt idx="119">
                  <c:v>0.55641621459896395</c:v>
                </c:pt>
                <c:pt idx="120">
                  <c:v>0.23917514939482001</c:v>
                </c:pt>
                <c:pt idx="121">
                  <c:v>0.51881226602320896</c:v>
                </c:pt>
                <c:pt idx="122">
                  <c:v>0.48638258222490499</c:v>
                </c:pt>
                <c:pt idx="123">
                  <c:v>0.40150253940373698</c:v>
                </c:pt>
                <c:pt idx="124">
                  <c:v>0.41445139764497702</c:v>
                </c:pt>
                <c:pt idx="125">
                  <c:v>0.31001316119606298</c:v>
                </c:pt>
                <c:pt idx="126">
                  <c:v>0.26610629027709398</c:v>
                </c:pt>
                <c:pt idx="127">
                  <c:v>0.23033189199244</c:v>
                </c:pt>
                <c:pt idx="128">
                  <c:v>0.228130651948353</c:v>
                </c:pt>
                <c:pt idx="129">
                  <c:v>0.204453085859617</c:v>
                </c:pt>
                <c:pt idx="130">
                  <c:v>0.28390773603071801</c:v>
                </c:pt>
                <c:pt idx="131">
                  <c:v>0.44459324780230702</c:v>
                </c:pt>
                <c:pt idx="132">
                  <c:v>0.40725327997158001</c:v>
                </c:pt>
                <c:pt idx="133">
                  <c:v>0.45412757837523998</c:v>
                </c:pt>
                <c:pt idx="134">
                  <c:v>0.22028214639673599</c:v>
                </c:pt>
                <c:pt idx="135">
                  <c:v>0.36540155857801399</c:v>
                </c:pt>
                <c:pt idx="136">
                  <c:v>0.345511530836423</c:v>
                </c:pt>
                <c:pt idx="137">
                  <c:v>0.38805983091394097</c:v>
                </c:pt>
                <c:pt idx="138">
                  <c:v>13.780054477819601</c:v>
                </c:pt>
                <c:pt idx="139">
                  <c:v>40.297035853068003</c:v>
                </c:pt>
                <c:pt idx="140">
                  <c:v>91.754275004069001</c:v>
                </c:pt>
                <c:pt idx="141">
                  <c:v>1.1003298073386201</c:v>
                </c:pt>
                <c:pt idx="142">
                  <c:v>4.1969313286244897E-2</c:v>
                </c:pt>
                <c:pt idx="143">
                  <c:v>0.113858559168875</c:v>
                </c:pt>
                <c:pt idx="144">
                  <c:v>2.1580149885266998E-2</c:v>
                </c:pt>
                <c:pt idx="145">
                  <c:v>2.70437866759797E-2</c:v>
                </c:pt>
                <c:pt idx="146">
                  <c:v>3.8229604096462297E-2</c:v>
                </c:pt>
                <c:pt idx="147">
                  <c:v>8.2484984615196794E-2</c:v>
                </c:pt>
                <c:pt idx="148">
                  <c:v>7.95181710273027E-2</c:v>
                </c:pt>
                <c:pt idx="149">
                  <c:v>0.31688556587323502</c:v>
                </c:pt>
                <c:pt idx="150">
                  <c:v>0.13827259714404699</c:v>
                </c:pt>
                <c:pt idx="151">
                  <c:v>0.101350334162513</c:v>
                </c:pt>
                <c:pt idx="152">
                  <c:v>8.9297672112782805E-2</c:v>
                </c:pt>
                <c:pt idx="153">
                  <c:v>9.3521318864077302E-2</c:v>
                </c:pt>
                <c:pt idx="154">
                  <c:v>9.6085356237987696E-2</c:v>
                </c:pt>
                <c:pt idx="155">
                  <c:v>0.10645896801724999</c:v>
                </c:pt>
                <c:pt idx="156">
                  <c:v>0.136071059076736</c:v>
                </c:pt>
                <c:pt idx="157">
                  <c:v>0.101340190817912</c:v>
                </c:pt>
                <c:pt idx="158">
                  <c:v>7.93433554160098E-2</c:v>
                </c:pt>
                <c:pt idx="159">
                  <c:v>0.123809580225497</c:v>
                </c:pt>
                <c:pt idx="160">
                  <c:v>8.9217853421966198E-2</c:v>
                </c:pt>
                <c:pt idx="161">
                  <c:v>8.9627838383118302E-2</c:v>
                </c:pt>
                <c:pt idx="162">
                  <c:v>0.15906417913113999</c:v>
                </c:pt>
                <c:pt idx="163">
                  <c:v>0.123958949465305</c:v>
                </c:pt>
                <c:pt idx="164">
                  <c:v>9.1679601309200096E-2</c:v>
                </c:pt>
                <c:pt idx="165">
                  <c:v>9.9919069247941195E-2</c:v>
                </c:pt>
                <c:pt idx="166">
                  <c:v>7.2081438576181697E-2</c:v>
                </c:pt>
                <c:pt idx="167">
                  <c:v>2.27700164541602E-2</c:v>
                </c:pt>
                <c:pt idx="168">
                  <c:v>6.5308574431886299E-2</c:v>
                </c:pt>
                <c:pt idx="169">
                  <c:v>5.0307534790287399E-2</c:v>
                </c:pt>
                <c:pt idx="170">
                  <c:v>1.52417823361854E-2</c:v>
                </c:pt>
                <c:pt idx="171">
                  <c:v>4.3455549515783801E-2</c:v>
                </c:pt>
                <c:pt idx="172">
                  <c:v>1.80339070502669</c:v>
                </c:pt>
                <c:pt idx="173">
                  <c:v>3.35141601972282E-2</c:v>
                </c:pt>
                <c:pt idx="174">
                  <c:v>3.2358273708572E-2</c:v>
                </c:pt>
                <c:pt idx="175">
                  <c:v>4.9614771114041403E-2</c:v>
                </c:pt>
                <c:pt idx="176">
                  <c:v>7.8596785043676703E-2</c:v>
                </c:pt>
                <c:pt idx="177">
                  <c:v>1.5912444641192802E-2</c:v>
                </c:pt>
                <c:pt idx="178">
                  <c:v>1.2433774303644901E-2</c:v>
                </c:pt>
                <c:pt idx="179">
                  <c:v>3.4381572933246701E-2</c:v>
                </c:pt>
                <c:pt idx="180">
                  <c:v>2.4775471227864401E-2</c:v>
                </c:pt>
                <c:pt idx="181">
                  <c:v>9.3613008347650406E-2</c:v>
                </c:pt>
                <c:pt idx="182">
                  <c:v>5.8171718691786098E-2</c:v>
                </c:pt>
                <c:pt idx="183">
                  <c:v>2.0268100934724E-2</c:v>
                </c:pt>
                <c:pt idx="184">
                  <c:v>2.7369539719074999E-2</c:v>
                </c:pt>
                <c:pt idx="185">
                  <c:v>6.2057599890977103E-2</c:v>
                </c:pt>
                <c:pt idx="186">
                  <c:v>4.1663548288245998E-2</c:v>
                </c:pt>
                <c:pt idx="187">
                  <c:v>3.1250015832483803E-2</c:v>
                </c:pt>
                <c:pt idx="188">
                  <c:v>5.0352351119120897E-2</c:v>
                </c:pt>
                <c:pt idx="189">
                  <c:v>2.3426299449056401E-2</c:v>
                </c:pt>
                <c:pt idx="190">
                  <c:v>1.6329624379674602E-2</c:v>
                </c:pt>
                <c:pt idx="191">
                  <c:v>8.3638510511567205E-2</c:v>
                </c:pt>
                <c:pt idx="192">
                  <c:v>3.8759015034884201E-2</c:v>
                </c:pt>
                <c:pt idx="193">
                  <c:v>2.0953665021807E-2</c:v>
                </c:pt>
                <c:pt idx="194">
                  <c:v>6.3456781829396902E-2</c:v>
                </c:pt>
                <c:pt idx="195">
                  <c:v>5.1761338487267501E-2</c:v>
                </c:pt>
                <c:pt idx="196">
                  <c:v>3.56606046358744E-2</c:v>
                </c:pt>
                <c:pt idx="197">
                  <c:v>1.31193560858568E-2</c:v>
                </c:pt>
                <c:pt idx="198">
                  <c:v>1.1028266176581401</c:v>
                </c:pt>
                <c:pt idx="199">
                  <c:v>0.143319097657998</c:v>
                </c:pt>
                <c:pt idx="200">
                  <c:v>2.0404007610244101</c:v>
                </c:pt>
                <c:pt idx="201">
                  <c:v>91.455080668131501</c:v>
                </c:pt>
                <c:pt idx="202">
                  <c:v>90.612800598144503</c:v>
                </c:pt>
                <c:pt idx="203">
                  <c:v>91.554039001464801</c:v>
                </c:pt>
                <c:pt idx="204">
                  <c:v>91.243713378906307</c:v>
                </c:pt>
                <c:pt idx="205">
                  <c:v>89.900956471761106</c:v>
                </c:pt>
                <c:pt idx="206">
                  <c:v>89.647014617919893</c:v>
                </c:pt>
                <c:pt idx="207">
                  <c:v>92.523213704427107</c:v>
                </c:pt>
                <c:pt idx="208">
                  <c:v>92.033035278320298</c:v>
                </c:pt>
                <c:pt idx="209">
                  <c:v>89.818059285481795</c:v>
                </c:pt>
                <c:pt idx="210">
                  <c:v>91.898351033528598</c:v>
                </c:pt>
                <c:pt idx="211">
                  <c:v>92.332616170247405</c:v>
                </c:pt>
                <c:pt idx="212">
                  <c:v>91.608870188395201</c:v>
                </c:pt>
                <c:pt idx="213">
                  <c:v>91.359761555989607</c:v>
                </c:pt>
                <c:pt idx="214">
                  <c:v>90.533063252766894</c:v>
                </c:pt>
                <c:pt idx="215">
                  <c:v>91.610524495442704</c:v>
                </c:pt>
                <c:pt idx="216">
                  <c:v>90.760912577311203</c:v>
                </c:pt>
                <c:pt idx="217">
                  <c:v>88.943458557128906</c:v>
                </c:pt>
                <c:pt idx="218">
                  <c:v>90.102232615153</c:v>
                </c:pt>
                <c:pt idx="219">
                  <c:v>90.193070729573606</c:v>
                </c:pt>
                <c:pt idx="220">
                  <c:v>91.320264180501297</c:v>
                </c:pt>
                <c:pt idx="221">
                  <c:v>91.243851979573606</c:v>
                </c:pt>
                <c:pt idx="222">
                  <c:v>89.104882558186802</c:v>
                </c:pt>
                <c:pt idx="223">
                  <c:v>90.5118408203125</c:v>
                </c:pt>
                <c:pt idx="224">
                  <c:v>90.191460927327498</c:v>
                </c:pt>
                <c:pt idx="225">
                  <c:v>92.292209625244098</c:v>
                </c:pt>
                <c:pt idx="226">
                  <c:v>90.269016265869098</c:v>
                </c:pt>
                <c:pt idx="227">
                  <c:v>91.139657338460296</c:v>
                </c:pt>
                <c:pt idx="228">
                  <c:v>91.780146280924498</c:v>
                </c:pt>
                <c:pt idx="229">
                  <c:v>90.7432238260905</c:v>
                </c:pt>
                <c:pt idx="230">
                  <c:v>84.894725799560504</c:v>
                </c:pt>
                <c:pt idx="231">
                  <c:v>95.0049425760905</c:v>
                </c:pt>
                <c:pt idx="232">
                  <c:v>95.301161448160798</c:v>
                </c:pt>
                <c:pt idx="233">
                  <c:v>93.029814402262403</c:v>
                </c:pt>
                <c:pt idx="234">
                  <c:v>94.691739400227902</c:v>
                </c:pt>
                <c:pt idx="235">
                  <c:v>95.279485066731795</c:v>
                </c:pt>
                <c:pt idx="236">
                  <c:v>95.342655181884794</c:v>
                </c:pt>
                <c:pt idx="237">
                  <c:v>92.678312937418596</c:v>
                </c:pt>
                <c:pt idx="238">
                  <c:v>93.032527923583999</c:v>
                </c:pt>
                <c:pt idx="239">
                  <c:v>95.246761322021499</c:v>
                </c:pt>
                <c:pt idx="240">
                  <c:v>94.563620249430301</c:v>
                </c:pt>
                <c:pt idx="241">
                  <c:v>94.504545847574903</c:v>
                </c:pt>
                <c:pt idx="242">
                  <c:v>94.361175537109403</c:v>
                </c:pt>
                <c:pt idx="243">
                  <c:v>96.166866302490206</c:v>
                </c:pt>
                <c:pt idx="244">
                  <c:v>95.470615386962905</c:v>
                </c:pt>
                <c:pt idx="245">
                  <c:v>95.145264943440793</c:v>
                </c:pt>
                <c:pt idx="246">
                  <c:v>94.833750406901004</c:v>
                </c:pt>
                <c:pt idx="247">
                  <c:v>95.093566894531307</c:v>
                </c:pt>
                <c:pt idx="248">
                  <c:v>95.479232788085895</c:v>
                </c:pt>
                <c:pt idx="249">
                  <c:v>95.909200032552107</c:v>
                </c:pt>
                <c:pt idx="250">
                  <c:v>94.563944498697893</c:v>
                </c:pt>
                <c:pt idx="251">
                  <c:v>94.743323008219406</c:v>
                </c:pt>
                <c:pt idx="252">
                  <c:v>94.538153330485002</c:v>
                </c:pt>
                <c:pt idx="253">
                  <c:v>94.355690002441406</c:v>
                </c:pt>
                <c:pt idx="254">
                  <c:v>94.900259653727204</c:v>
                </c:pt>
                <c:pt idx="255">
                  <c:v>95.325932820638002</c:v>
                </c:pt>
                <c:pt idx="256">
                  <c:v>94.688246409098298</c:v>
                </c:pt>
                <c:pt idx="257">
                  <c:v>95.212799072265597</c:v>
                </c:pt>
                <c:pt idx="258">
                  <c:v>94.994761149088504</c:v>
                </c:pt>
                <c:pt idx="259">
                  <c:v>94.312932332356795</c:v>
                </c:pt>
                <c:pt idx="260">
                  <c:v>95.458015441894503</c:v>
                </c:pt>
                <c:pt idx="261">
                  <c:v>94.533622741699205</c:v>
                </c:pt>
                <c:pt idx="262">
                  <c:v>95.076194763183594</c:v>
                </c:pt>
                <c:pt idx="263">
                  <c:v>94.157502492268904</c:v>
                </c:pt>
                <c:pt idx="264">
                  <c:v>94.258168538411496</c:v>
                </c:pt>
                <c:pt idx="265">
                  <c:v>94.853309631347699</c:v>
                </c:pt>
                <c:pt idx="266">
                  <c:v>94.930581410725907</c:v>
                </c:pt>
                <c:pt idx="267">
                  <c:v>94.8294054667155</c:v>
                </c:pt>
                <c:pt idx="268">
                  <c:v>94.069052378336593</c:v>
                </c:pt>
                <c:pt idx="269">
                  <c:v>94.273520151774093</c:v>
                </c:pt>
                <c:pt idx="270">
                  <c:v>94.240233103434306</c:v>
                </c:pt>
                <c:pt idx="271">
                  <c:v>93.939112345377595</c:v>
                </c:pt>
                <c:pt idx="272">
                  <c:v>94.004302978515597</c:v>
                </c:pt>
                <c:pt idx="273">
                  <c:v>94.537705739339202</c:v>
                </c:pt>
                <c:pt idx="274">
                  <c:v>94.981816609700502</c:v>
                </c:pt>
                <c:pt idx="275">
                  <c:v>94.989550272623703</c:v>
                </c:pt>
                <c:pt idx="276">
                  <c:v>95.368256886800097</c:v>
                </c:pt>
                <c:pt idx="277">
                  <c:v>93.770173390706404</c:v>
                </c:pt>
                <c:pt idx="278">
                  <c:v>93.572537740071596</c:v>
                </c:pt>
                <c:pt idx="279">
                  <c:v>93.443620045979799</c:v>
                </c:pt>
                <c:pt idx="280">
                  <c:v>93.460561116536496</c:v>
                </c:pt>
                <c:pt idx="281">
                  <c:v>94.470595041910798</c:v>
                </c:pt>
                <c:pt idx="282">
                  <c:v>95.140352884928404</c:v>
                </c:pt>
                <c:pt idx="283">
                  <c:v>94.903298695882199</c:v>
                </c:pt>
                <c:pt idx="284">
                  <c:v>95.053882598876996</c:v>
                </c:pt>
                <c:pt idx="285">
                  <c:v>94.460376739501996</c:v>
                </c:pt>
                <c:pt idx="286">
                  <c:v>94.525562286376996</c:v>
                </c:pt>
                <c:pt idx="287">
                  <c:v>94.941177368164105</c:v>
                </c:pt>
                <c:pt idx="288">
                  <c:v>95.222536722819001</c:v>
                </c:pt>
                <c:pt idx="289">
                  <c:v>94.460716247558594</c:v>
                </c:pt>
                <c:pt idx="290">
                  <c:v>93.695457458496094</c:v>
                </c:pt>
                <c:pt idx="291">
                  <c:v>94.281341552734403</c:v>
                </c:pt>
                <c:pt idx="292">
                  <c:v>95.084424336751297</c:v>
                </c:pt>
                <c:pt idx="293">
                  <c:v>94.015093485514299</c:v>
                </c:pt>
                <c:pt idx="294">
                  <c:v>93.621187845865904</c:v>
                </c:pt>
                <c:pt idx="295">
                  <c:v>93.815699259440095</c:v>
                </c:pt>
                <c:pt idx="296">
                  <c:v>94.158724466959598</c:v>
                </c:pt>
                <c:pt idx="297">
                  <c:v>92.154252370198606</c:v>
                </c:pt>
                <c:pt idx="298">
                  <c:v>94.219731648763002</c:v>
                </c:pt>
                <c:pt idx="299">
                  <c:v>94.154446919759096</c:v>
                </c:pt>
                <c:pt idx="300">
                  <c:v>93.659008026123004</c:v>
                </c:pt>
                <c:pt idx="301">
                  <c:v>92.502227783203097</c:v>
                </c:pt>
                <c:pt idx="302">
                  <c:v>93.961971282958999</c:v>
                </c:pt>
                <c:pt idx="303">
                  <c:v>93.9128608703613</c:v>
                </c:pt>
                <c:pt idx="304">
                  <c:v>94.327115376790402</c:v>
                </c:pt>
                <c:pt idx="305">
                  <c:v>95.226222991943402</c:v>
                </c:pt>
                <c:pt idx="306">
                  <c:v>94.212615966796903</c:v>
                </c:pt>
                <c:pt idx="307">
                  <c:v>94.804859161376996</c:v>
                </c:pt>
                <c:pt idx="308">
                  <c:v>94.377099355061802</c:v>
                </c:pt>
                <c:pt idx="309">
                  <c:v>95.229073842366503</c:v>
                </c:pt>
                <c:pt idx="310">
                  <c:v>94.542093912760393</c:v>
                </c:pt>
                <c:pt idx="311">
                  <c:v>95.740161895751996</c:v>
                </c:pt>
                <c:pt idx="312">
                  <c:v>93.494796752929702</c:v>
                </c:pt>
                <c:pt idx="313">
                  <c:v>92.944917043050097</c:v>
                </c:pt>
                <c:pt idx="314">
                  <c:v>93.514658610026004</c:v>
                </c:pt>
                <c:pt idx="315">
                  <c:v>93.891866048177107</c:v>
                </c:pt>
                <c:pt idx="316">
                  <c:v>94.797326405843094</c:v>
                </c:pt>
                <c:pt idx="317">
                  <c:v>95.376612345377595</c:v>
                </c:pt>
                <c:pt idx="318">
                  <c:v>94.273831685384096</c:v>
                </c:pt>
                <c:pt idx="319">
                  <c:v>95.848846435546903</c:v>
                </c:pt>
                <c:pt idx="320">
                  <c:v>94.418309529622405</c:v>
                </c:pt>
                <c:pt idx="321">
                  <c:v>95.452996571858705</c:v>
                </c:pt>
                <c:pt idx="322">
                  <c:v>94.664006551106795</c:v>
                </c:pt>
                <c:pt idx="323">
                  <c:v>95.765820821126297</c:v>
                </c:pt>
                <c:pt idx="324">
                  <c:v>94.074832916259794</c:v>
                </c:pt>
                <c:pt idx="325">
                  <c:v>94.706965128580705</c:v>
                </c:pt>
                <c:pt idx="326">
                  <c:v>94.787928263346402</c:v>
                </c:pt>
                <c:pt idx="327">
                  <c:v>95.375425974528</c:v>
                </c:pt>
                <c:pt idx="328">
                  <c:v>95.918492635091098</c:v>
                </c:pt>
                <c:pt idx="329">
                  <c:v>94.582354227701799</c:v>
                </c:pt>
                <c:pt idx="330">
                  <c:v>95.048292795817105</c:v>
                </c:pt>
                <c:pt idx="331">
                  <c:v>94.458381652832003</c:v>
                </c:pt>
                <c:pt idx="332">
                  <c:v>95.4091199239095</c:v>
                </c:pt>
                <c:pt idx="333">
                  <c:v>95.847129821777301</c:v>
                </c:pt>
                <c:pt idx="334">
                  <c:v>94.703763326009096</c:v>
                </c:pt>
                <c:pt idx="335">
                  <c:v>95.184154510498004</c:v>
                </c:pt>
                <c:pt idx="336">
                  <c:v>94.682735443115206</c:v>
                </c:pt>
                <c:pt idx="337">
                  <c:v>93.760669708251996</c:v>
                </c:pt>
                <c:pt idx="338">
                  <c:v>95.388758341471402</c:v>
                </c:pt>
                <c:pt idx="339">
                  <c:v>95.045235951741503</c:v>
                </c:pt>
                <c:pt idx="340">
                  <c:v>94.234364827473996</c:v>
                </c:pt>
                <c:pt idx="341">
                  <c:v>93.341965993245395</c:v>
                </c:pt>
                <c:pt idx="342">
                  <c:v>95.050673166910798</c:v>
                </c:pt>
                <c:pt idx="343">
                  <c:v>93.5867296854655</c:v>
                </c:pt>
                <c:pt idx="344">
                  <c:v>95.007311503092495</c:v>
                </c:pt>
                <c:pt idx="345">
                  <c:v>95.199338277180999</c:v>
                </c:pt>
                <c:pt idx="346">
                  <c:v>94.665659586588504</c:v>
                </c:pt>
                <c:pt idx="347">
                  <c:v>94.749588012695298</c:v>
                </c:pt>
                <c:pt idx="348">
                  <c:v>93.744469960530594</c:v>
                </c:pt>
                <c:pt idx="349">
                  <c:v>93.895437876383497</c:v>
                </c:pt>
                <c:pt idx="350">
                  <c:v>94.211001078287794</c:v>
                </c:pt>
                <c:pt idx="351">
                  <c:v>94.277795155843094</c:v>
                </c:pt>
                <c:pt idx="352">
                  <c:v>93.954213460286496</c:v>
                </c:pt>
                <c:pt idx="353">
                  <c:v>93.795387268066406</c:v>
                </c:pt>
                <c:pt idx="354">
                  <c:v>95.262763977050795</c:v>
                </c:pt>
                <c:pt idx="355">
                  <c:v>94.518316904703795</c:v>
                </c:pt>
                <c:pt idx="356">
                  <c:v>94.480944315592495</c:v>
                </c:pt>
                <c:pt idx="357">
                  <c:v>94.114768981933594</c:v>
                </c:pt>
                <c:pt idx="358">
                  <c:v>94.672827402750698</c:v>
                </c:pt>
                <c:pt idx="359">
                  <c:v>94.894377390543596</c:v>
                </c:pt>
                <c:pt idx="360">
                  <c:v>94.143328348795606</c:v>
                </c:pt>
                <c:pt idx="361">
                  <c:v>94.288458506266295</c:v>
                </c:pt>
                <c:pt idx="362">
                  <c:v>95.478892008463504</c:v>
                </c:pt>
                <c:pt idx="363">
                  <c:v>94.389125823974595</c:v>
                </c:pt>
                <c:pt idx="364">
                  <c:v>93.298085530598996</c:v>
                </c:pt>
                <c:pt idx="365">
                  <c:v>92.608107248942105</c:v>
                </c:pt>
                <c:pt idx="366">
                  <c:v>93.318429311116503</c:v>
                </c:pt>
                <c:pt idx="367">
                  <c:v>90.469149271647098</c:v>
                </c:pt>
                <c:pt idx="368">
                  <c:v>95.863669077555301</c:v>
                </c:pt>
                <c:pt idx="369">
                  <c:v>95.5554606119792</c:v>
                </c:pt>
                <c:pt idx="370">
                  <c:v>94.932104746500698</c:v>
                </c:pt>
                <c:pt idx="371">
                  <c:v>96.644630432128906</c:v>
                </c:pt>
                <c:pt idx="372">
                  <c:v>95.346688588460296</c:v>
                </c:pt>
                <c:pt idx="373">
                  <c:v>95.251635233561203</c:v>
                </c:pt>
                <c:pt idx="374">
                  <c:v>95.024918874104799</c:v>
                </c:pt>
                <c:pt idx="375">
                  <c:v>95.553409576416001</c:v>
                </c:pt>
                <c:pt idx="376">
                  <c:v>95.048955281575502</c:v>
                </c:pt>
                <c:pt idx="377">
                  <c:v>95.525798797607393</c:v>
                </c:pt>
                <c:pt idx="378">
                  <c:v>95.108300526936802</c:v>
                </c:pt>
                <c:pt idx="379">
                  <c:v>95.079324086507199</c:v>
                </c:pt>
                <c:pt idx="380">
                  <c:v>93.775563557942704</c:v>
                </c:pt>
                <c:pt idx="381">
                  <c:v>95.245494842529297</c:v>
                </c:pt>
                <c:pt idx="382">
                  <c:v>95.626824696858705</c:v>
                </c:pt>
                <c:pt idx="383">
                  <c:v>94.811720530192105</c:v>
                </c:pt>
                <c:pt idx="384">
                  <c:v>94.239265441894503</c:v>
                </c:pt>
                <c:pt idx="385">
                  <c:v>94.3593559265137</c:v>
                </c:pt>
                <c:pt idx="386">
                  <c:v>95.578220367431598</c:v>
                </c:pt>
                <c:pt idx="387">
                  <c:v>95.9881998697917</c:v>
                </c:pt>
                <c:pt idx="388">
                  <c:v>95.578276316324903</c:v>
                </c:pt>
                <c:pt idx="389">
                  <c:v>95.434276580810504</c:v>
                </c:pt>
                <c:pt idx="390">
                  <c:v>96.144620259602902</c:v>
                </c:pt>
                <c:pt idx="391">
                  <c:v>95.816745758056598</c:v>
                </c:pt>
                <c:pt idx="392">
                  <c:v>95.394906361897796</c:v>
                </c:pt>
                <c:pt idx="393">
                  <c:v>95.9151611328125</c:v>
                </c:pt>
                <c:pt idx="394">
                  <c:v>95.181076049804702</c:v>
                </c:pt>
                <c:pt idx="395">
                  <c:v>95.095558166503906</c:v>
                </c:pt>
                <c:pt idx="396">
                  <c:v>95.879594167073606</c:v>
                </c:pt>
                <c:pt idx="397">
                  <c:v>95.317658742268904</c:v>
                </c:pt>
                <c:pt idx="398">
                  <c:v>94.085853576660199</c:v>
                </c:pt>
                <c:pt idx="399">
                  <c:v>94.3690376281738</c:v>
                </c:pt>
                <c:pt idx="400">
                  <c:v>93.7930285135905</c:v>
                </c:pt>
                <c:pt idx="401">
                  <c:v>95.348257700602204</c:v>
                </c:pt>
                <c:pt idx="402">
                  <c:v>95.449914296468094</c:v>
                </c:pt>
                <c:pt idx="403">
                  <c:v>94.291748046875</c:v>
                </c:pt>
                <c:pt idx="404">
                  <c:v>95.960610707600907</c:v>
                </c:pt>
                <c:pt idx="405">
                  <c:v>95.138249715169295</c:v>
                </c:pt>
                <c:pt idx="406">
                  <c:v>95.754849751790402</c:v>
                </c:pt>
                <c:pt idx="407">
                  <c:v>94.326179504394503</c:v>
                </c:pt>
                <c:pt idx="408">
                  <c:v>94.263090769449903</c:v>
                </c:pt>
                <c:pt idx="409">
                  <c:v>95.092454274495395</c:v>
                </c:pt>
                <c:pt idx="410">
                  <c:v>95.205243428548201</c:v>
                </c:pt>
                <c:pt idx="411">
                  <c:v>94.587323506673201</c:v>
                </c:pt>
                <c:pt idx="412">
                  <c:v>94.873242696126297</c:v>
                </c:pt>
                <c:pt idx="413">
                  <c:v>95.513857523600294</c:v>
                </c:pt>
                <c:pt idx="414">
                  <c:v>95.273618062337206</c:v>
                </c:pt>
                <c:pt idx="415">
                  <c:v>94.570022583007798</c:v>
                </c:pt>
                <c:pt idx="416">
                  <c:v>94.866579691569001</c:v>
                </c:pt>
                <c:pt idx="417">
                  <c:v>94.779970804850294</c:v>
                </c:pt>
                <c:pt idx="418">
                  <c:v>95.204147338867202</c:v>
                </c:pt>
                <c:pt idx="419">
                  <c:v>94.857668558756501</c:v>
                </c:pt>
                <c:pt idx="420">
                  <c:v>95.219145456949903</c:v>
                </c:pt>
                <c:pt idx="421">
                  <c:v>93.398512522379605</c:v>
                </c:pt>
                <c:pt idx="422">
                  <c:v>94.2891031901042</c:v>
                </c:pt>
                <c:pt idx="423">
                  <c:v>95.037798563639299</c:v>
                </c:pt>
                <c:pt idx="424">
                  <c:v>93.498675028483106</c:v>
                </c:pt>
                <c:pt idx="425">
                  <c:v>94.994904836018904</c:v>
                </c:pt>
                <c:pt idx="426">
                  <c:v>95.213619232177706</c:v>
                </c:pt>
                <c:pt idx="427">
                  <c:v>95.751015981038407</c:v>
                </c:pt>
                <c:pt idx="428">
                  <c:v>92.267910003662095</c:v>
                </c:pt>
                <c:pt idx="429">
                  <c:v>94.287142435709598</c:v>
                </c:pt>
                <c:pt idx="430">
                  <c:v>94.964935302734403</c:v>
                </c:pt>
                <c:pt idx="431">
                  <c:v>93.849657694498703</c:v>
                </c:pt>
                <c:pt idx="432">
                  <c:v>93.410490671793596</c:v>
                </c:pt>
                <c:pt idx="433">
                  <c:v>94.015435536702498</c:v>
                </c:pt>
                <c:pt idx="434">
                  <c:v>93.239231109619098</c:v>
                </c:pt>
                <c:pt idx="435">
                  <c:v>92.598444620768205</c:v>
                </c:pt>
                <c:pt idx="436">
                  <c:v>93.750657399495395</c:v>
                </c:pt>
                <c:pt idx="437">
                  <c:v>93.046049753824903</c:v>
                </c:pt>
                <c:pt idx="438">
                  <c:v>92.786429087320997</c:v>
                </c:pt>
                <c:pt idx="439">
                  <c:v>93.690036773681598</c:v>
                </c:pt>
                <c:pt idx="440">
                  <c:v>94.143810272216797</c:v>
                </c:pt>
                <c:pt idx="441">
                  <c:v>95.174517313639299</c:v>
                </c:pt>
                <c:pt idx="442">
                  <c:v>93.478115081787095</c:v>
                </c:pt>
                <c:pt idx="443">
                  <c:v>93.906166076660199</c:v>
                </c:pt>
                <c:pt idx="444">
                  <c:v>94.836613972981795</c:v>
                </c:pt>
                <c:pt idx="445">
                  <c:v>92.435724894205705</c:v>
                </c:pt>
                <c:pt idx="446">
                  <c:v>94.5306205749512</c:v>
                </c:pt>
                <c:pt idx="447">
                  <c:v>92.344652811686203</c:v>
                </c:pt>
                <c:pt idx="448">
                  <c:v>93.7424125671387</c:v>
                </c:pt>
                <c:pt idx="449">
                  <c:v>93.253098805745395</c:v>
                </c:pt>
                <c:pt idx="450">
                  <c:v>94.1251627604167</c:v>
                </c:pt>
                <c:pt idx="451">
                  <c:v>93.388848622639998</c:v>
                </c:pt>
                <c:pt idx="452">
                  <c:v>91.651065826416001</c:v>
                </c:pt>
                <c:pt idx="453">
                  <c:v>93.333667755126996</c:v>
                </c:pt>
                <c:pt idx="454">
                  <c:v>93.1004231770833</c:v>
                </c:pt>
                <c:pt idx="455">
                  <c:v>92.36279296875</c:v>
                </c:pt>
                <c:pt idx="456">
                  <c:v>91.350944519042997</c:v>
                </c:pt>
                <c:pt idx="457">
                  <c:v>92.866881052653</c:v>
                </c:pt>
                <c:pt idx="458">
                  <c:v>94.085436503092495</c:v>
                </c:pt>
                <c:pt idx="459">
                  <c:v>92.6312662760417</c:v>
                </c:pt>
                <c:pt idx="460">
                  <c:v>93.4967447916667</c:v>
                </c:pt>
                <c:pt idx="461">
                  <c:v>90.859608968098996</c:v>
                </c:pt>
                <c:pt idx="462">
                  <c:v>93.472721099853501</c:v>
                </c:pt>
                <c:pt idx="463">
                  <c:v>92.474811553955107</c:v>
                </c:pt>
                <c:pt idx="464">
                  <c:v>92.418707529703795</c:v>
                </c:pt>
                <c:pt idx="465">
                  <c:v>91.956353505452498</c:v>
                </c:pt>
                <c:pt idx="466">
                  <c:v>91.793726603190095</c:v>
                </c:pt>
                <c:pt idx="467">
                  <c:v>91.240842183430999</c:v>
                </c:pt>
                <c:pt idx="468">
                  <c:v>91.322025299072294</c:v>
                </c:pt>
                <c:pt idx="469">
                  <c:v>91.597465515136705</c:v>
                </c:pt>
                <c:pt idx="470">
                  <c:v>92.789100646972699</c:v>
                </c:pt>
                <c:pt idx="471">
                  <c:v>91.615973154703795</c:v>
                </c:pt>
                <c:pt idx="472">
                  <c:v>92.613525390625</c:v>
                </c:pt>
                <c:pt idx="473">
                  <c:v>90.780696868896499</c:v>
                </c:pt>
                <c:pt idx="474">
                  <c:v>91.167280832926394</c:v>
                </c:pt>
                <c:pt idx="475">
                  <c:v>91.447587331136106</c:v>
                </c:pt>
                <c:pt idx="476">
                  <c:v>91.417214711507199</c:v>
                </c:pt>
                <c:pt idx="477">
                  <c:v>92.182796478271499</c:v>
                </c:pt>
                <c:pt idx="478">
                  <c:v>91.731384277343807</c:v>
                </c:pt>
                <c:pt idx="479">
                  <c:v>92.333662668863894</c:v>
                </c:pt>
                <c:pt idx="480">
                  <c:v>90.854985555013002</c:v>
                </c:pt>
                <c:pt idx="481">
                  <c:v>90.659675598144503</c:v>
                </c:pt>
                <c:pt idx="482">
                  <c:v>91.438899993896499</c:v>
                </c:pt>
                <c:pt idx="483">
                  <c:v>89.185835520426394</c:v>
                </c:pt>
                <c:pt idx="484">
                  <c:v>91.6876029968262</c:v>
                </c:pt>
                <c:pt idx="485">
                  <c:v>93.6981201171875</c:v>
                </c:pt>
                <c:pt idx="486">
                  <c:v>89.248959859212206</c:v>
                </c:pt>
                <c:pt idx="487">
                  <c:v>47.272714694340998</c:v>
                </c:pt>
                <c:pt idx="488">
                  <c:v>73.467782974243207</c:v>
                </c:pt>
                <c:pt idx="489">
                  <c:v>71.114090601603195</c:v>
                </c:pt>
                <c:pt idx="490">
                  <c:v>71.314093271891295</c:v>
                </c:pt>
                <c:pt idx="491">
                  <c:v>72.600590387980105</c:v>
                </c:pt>
                <c:pt idx="492">
                  <c:v>72.148092905680301</c:v>
                </c:pt>
                <c:pt idx="493">
                  <c:v>64.163452466328906</c:v>
                </c:pt>
                <c:pt idx="494">
                  <c:v>69.556898752848298</c:v>
                </c:pt>
                <c:pt idx="495">
                  <c:v>73.006048202514606</c:v>
                </c:pt>
                <c:pt idx="496">
                  <c:v>74.550238037109395</c:v>
                </c:pt>
                <c:pt idx="497">
                  <c:v>77.622811889648403</c:v>
                </c:pt>
                <c:pt idx="498">
                  <c:v>77.189910888671903</c:v>
                </c:pt>
                <c:pt idx="499">
                  <c:v>73.560534667968795</c:v>
                </c:pt>
                <c:pt idx="500">
                  <c:v>72.665818786621102</c:v>
                </c:pt>
                <c:pt idx="501">
                  <c:v>73.474971771240206</c:v>
                </c:pt>
                <c:pt idx="502">
                  <c:v>66.939395904541001</c:v>
                </c:pt>
                <c:pt idx="503">
                  <c:v>71.915025329589795</c:v>
                </c:pt>
                <c:pt idx="504">
                  <c:v>64.349223327636693</c:v>
                </c:pt>
                <c:pt idx="505">
                  <c:v>40.424718475341798</c:v>
                </c:pt>
                <c:pt idx="506">
                  <c:v>9.7538387775421106E-2</c:v>
                </c:pt>
                <c:pt idx="507">
                  <c:v>6.2757454439997695E-2</c:v>
                </c:pt>
                <c:pt idx="508">
                  <c:v>0.60213141683489102</c:v>
                </c:pt>
                <c:pt idx="509">
                  <c:v>0.16605591345578399</c:v>
                </c:pt>
                <c:pt idx="510">
                  <c:v>3.4155320562422299E-2</c:v>
                </c:pt>
                <c:pt idx="511">
                  <c:v>3.6747497692704197E-2</c:v>
                </c:pt>
                <c:pt idx="512">
                  <c:v>0.88426323086023295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09440"/>
        <c:axId val="55500800"/>
      </c:areaChart>
      <c:catAx>
        <c:axId val="40509440"/>
        <c:scaling>
          <c:orientation val="maxMin"/>
        </c:scaling>
        <c:delete val="0"/>
        <c:axPos val="b"/>
        <c:numFmt formatCode="hh:mm;@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de-DE"/>
          </a:p>
        </c:txPr>
        <c:crossAx val="55500800"/>
        <c:crosses val="autoZero"/>
        <c:auto val="0"/>
        <c:lblAlgn val="ctr"/>
        <c:lblOffset val="100"/>
        <c:noMultiLvlLbl val="0"/>
      </c:catAx>
      <c:valAx>
        <c:axId val="55500800"/>
        <c:scaling>
          <c:orientation val="minMax"/>
          <c:max val="100"/>
          <c:min val="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40509440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Cores/Used Cores</a:t>
            </a:r>
          </a:p>
        </c:rich>
      </c:tx>
      <c:layout/>
      <c:overlay val="1"/>
    </c:title>
    <c:autoTitleDeleted val="0"/>
    <c:plotArea>
      <c:layout/>
      <c:areaChart>
        <c:grouping val="standard"/>
        <c:varyColors val="0"/>
        <c:ser>
          <c:idx val="0"/>
          <c:order val="0"/>
          <c:cat>
            <c:numRef>
              <c:f>Sheet1!$A$2:$A$514</c:f>
              <c:numCache>
                <c:formatCode>m/d/yyyy\ h:mm</c:formatCode>
                <c:ptCount val="513"/>
                <c:pt idx="0">
                  <c:v>40688.997395833336</c:v>
                </c:pt>
                <c:pt idx="1">
                  <c:v>40688.996678240743</c:v>
                </c:pt>
                <c:pt idx="2">
                  <c:v>40688.995995370373</c:v>
                </c:pt>
                <c:pt idx="3">
                  <c:v>40688.995289351849</c:v>
                </c:pt>
                <c:pt idx="4">
                  <c:v>40688.994606481479</c:v>
                </c:pt>
                <c:pt idx="5">
                  <c:v>40688.993900462963</c:v>
                </c:pt>
                <c:pt idx="6">
                  <c:v>40688.993206018517</c:v>
                </c:pt>
                <c:pt idx="7">
                  <c:v>40688.992523148147</c:v>
                </c:pt>
                <c:pt idx="8">
                  <c:v>40688.991840277777</c:v>
                </c:pt>
                <c:pt idx="9">
                  <c:v>40688.99114583333</c:v>
                </c:pt>
                <c:pt idx="10">
                  <c:v>40688.99046296296</c:v>
                </c:pt>
                <c:pt idx="11">
                  <c:v>40688.98978009259</c:v>
                </c:pt>
                <c:pt idx="12">
                  <c:v>40688.989085648151</c:v>
                </c:pt>
                <c:pt idx="13">
                  <c:v>40688.988391203704</c:v>
                </c:pt>
                <c:pt idx="14">
                  <c:v>40688.987754629627</c:v>
                </c:pt>
                <c:pt idx="15">
                  <c:v>40688.986979166664</c:v>
                </c:pt>
                <c:pt idx="16">
                  <c:v>40688.986284722225</c:v>
                </c:pt>
                <c:pt idx="17">
                  <c:v>40688.985543981478</c:v>
                </c:pt>
                <c:pt idx="18">
                  <c:v>40688.984826388885</c:v>
                </c:pt>
                <c:pt idx="19">
                  <c:v>40688.984097222223</c:v>
                </c:pt>
                <c:pt idx="20">
                  <c:v>40688.983368055553</c:v>
                </c:pt>
                <c:pt idx="21">
                  <c:v>40688.98265046296</c:v>
                </c:pt>
                <c:pt idx="22">
                  <c:v>40688.981921296298</c:v>
                </c:pt>
                <c:pt idx="23">
                  <c:v>40688.981203703705</c:v>
                </c:pt>
                <c:pt idx="24">
                  <c:v>40688.980474537035</c:v>
                </c:pt>
                <c:pt idx="25">
                  <c:v>40688.979756944442</c:v>
                </c:pt>
                <c:pt idx="26">
                  <c:v>40688.979143518518</c:v>
                </c:pt>
                <c:pt idx="27">
                  <c:v>40688.978310185186</c:v>
                </c:pt>
                <c:pt idx="28">
                  <c:v>40688.977581018517</c:v>
                </c:pt>
                <c:pt idx="29">
                  <c:v>40688.976863425924</c:v>
                </c:pt>
                <c:pt idx="30">
                  <c:v>40688.976134259261</c:v>
                </c:pt>
                <c:pt idx="31">
                  <c:v>40688.975428240738</c:v>
                </c:pt>
                <c:pt idx="32">
                  <c:v>40688.974699074075</c:v>
                </c:pt>
                <c:pt idx="33">
                  <c:v>40688.973969907405</c:v>
                </c:pt>
                <c:pt idx="34">
                  <c:v>40688.973252314812</c:v>
                </c:pt>
                <c:pt idx="35">
                  <c:v>40688.97252314815</c:v>
                </c:pt>
                <c:pt idx="36">
                  <c:v>40688.97184027778</c:v>
                </c:pt>
                <c:pt idx="37">
                  <c:v>40688.971261574072</c:v>
                </c:pt>
                <c:pt idx="38">
                  <c:v>40688.970381944448</c:v>
                </c:pt>
                <c:pt idx="39">
                  <c:v>40688.969664351855</c:v>
                </c:pt>
                <c:pt idx="40">
                  <c:v>40688.968935185185</c:v>
                </c:pt>
                <c:pt idx="41">
                  <c:v>40688.968217592592</c:v>
                </c:pt>
                <c:pt idx="42">
                  <c:v>40688.967488425929</c:v>
                </c:pt>
                <c:pt idx="43">
                  <c:v>40688.966909722221</c:v>
                </c:pt>
                <c:pt idx="44">
                  <c:v>40688.966064814813</c:v>
                </c:pt>
                <c:pt idx="45">
                  <c:v>40688.965370370373</c:v>
                </c:pt>
                <c:pt idx="46">
                  <c:v>40688.964594907404</c:v>
                </c:pt>
                <c:pt idx="47">
                  <c:v>40688.963865740741</c:v>
                </c:pt>
                <c:pt idx="48">
                  <c:v>40688.963148148148</c:v>
                </c:pt>
                <c:pt idx="49">
                  <c:v>40688.962442129632</c:v>
                </c:pt>
                <c:pt idx="50">
                  <c:v>40688.96166666667</c:v>
                </c:pt>
                <c:pt idx="51">
                  <c:v>40688.960949074077</c:v>
                </c:pt>
                <c:pt idx="52">
                  <c:v>40688.960219907407</c:v>
                </c:pt>
                <c:pt idx="53">
                  <c:v>40688.959490740737</c:v>
                </c:pt>
                <c:pt idx="54">
                  <c:v>40688.958773148152</c:v>
                </c:pt>
                <c:pt idx="55">
                  <c:v>40688.958043981482</c:v>
                </c:pt>
                <c:pt idx="56">
                  <c:v>40688.957326388889</c:v>
                </c:pt>
                <c:pt idx="57">
                  <c:v>40688.956597222219</c:v>
                </c:pt>
                <c:pt idx="58">
                  <c:v>40688.955868055556</c:v>
                </c:pt>
                <c:pt idx="59">
                  <c:v>40688.955150462964</c:v>
                </c:pt>
                <c:pt idx="60">
                  <c:v>40688.954421296294</c:v>
                </c:pt>
                <c:pt idx="61">
                  <c:v>40688.953692129631</c:v>
                </c:pt>
                <c:pt idx="62">
                  <c:v>40688.953009259261</c:v>
                </c:pt>
                <c:pt idx="63">
                  <c:v>40688.952314814815</c:v>
                </c:pt>
                <c:pt idx="64">
                  <c:v>40688.951550925929</c:v>
                </c:pt>
                <c:pt idx="65">
                  <c:v>40688.950844907406</c:v>
                </c:pt>
                <c:pt idx="66">
                  <c:v>40688.950162037036</c:v>
                </c:pt>
                <c:pt idx="67">
                  <c:v>40688.949467592596</c:v>
                </c:pt>
                <c:pt idx="68">
                  <c:v>40688.948761574073</c:v>
                </c:pt>
                <c:pt idx="69">
                  <c:v>40688.948078703703</c:v>
                </c:pt>
                <c:pt idx="70">
                  <c:v>40688.947384259256</c:v>
                </c:pt>
                <c:pt idx="71">
                  <c:v>40688.946666666663</c:v>
                </c:pt>
                <c:pt idx="72">
                  <c:v>40688.945925925924</c:v>
                </c:pt>
                <c:pt idx="73">
                  <c:v>40688.945185185185</c:v>
                </c:pt>
                <c:pt idx="74">
                  <c:v>40688.944490740738</c:v>
                </c:pt>
                <c:pt idx="75">
                  <c:v>40688.943796296298</c:v>
                </c:pt>
                <c:pt idx="76">
                  <c:v>40688.943101851852</c:v>
                </c:pt>
                <c:pt idx="77">
                  <c:v>40688.942372685182</c:v>
                </c:pt>
                <c:pt idx="78">
                  <c:v>40688.941643518519</c:v>
                </c:pt>
                <c:pt idx="79">
                  <c:v>40688.940960648149</c:v>
                </c:pt>
                <c:pt idx="80">
                  <c:v>40688.940266203703</c:v>
                </c:pt>
                <c:pt idx="81">
                  <c:v>40688.93954861111</c:v>
                </c:pt>
                <c:pt idx="82">
                  <c:v>40688.93886574074</c:v>
                </c:pt>
                <c:pt idx="83">
                  <c:v>40688.938159722224</c:v>
                </c:pt>
                <c:pt idx="84">
                  <c:v>40688.937476851854</c:v>
                </c:pt>
                <c:pt idx="85">
                  <c:v>40688.93677083333</c:v>
                </c:pt>
                <c:pt idx="86">
                  <c:v>40688.93608796296</c:v>
                </c:pt>
                <c:pt idx="87">
                  <c:v>40688.935370370367</c:v>
                </c:pt>
                <c:pt idx="88">
                  <c:v>40688.934687499997</c:v>
                </c:pt>
                <c:pt idx="89">
                  <c:v>40688.933981481481</c:v>
                </c:pt>
                <c:pt idx="90">
                  <c:v>40688.933263888888</c:v>
                </c:pt>
                <c:pt idx="91">
                  <c:v>40688.932557870372</c:v>
                </c:pt>
                <c:pt idx="92">
                  <c:v>40688.931840277779</c:v>
                </c:pt>
                <c:pt idx="93">
                  <c:v>40688.931122685186</c:v>
                </c:pt>
                <c:pt idx="94">
                  <c:v>40688.93041666667</c:v>
                </c:pt>
                <c:pt idx="95">
                  <c:v>40688.929699074077</c:v>
                </c:pt>
                <c:pt idx="96">
                  <c:v>40688.928981481484</c:v>
                </c:pt>
                <c:pt idx="97">
                  <c:v>40688.92827546296</c:v>
                </c:pt>
                <c:pt idx="98">
                  <c:v>40688.927557870367</c:v>
                </c:pt>
                <c:pt idx="99">
                  <c:v>40688.926840277774</c:v>
                </c:pt>
                <c:pt idx="100">
                  <c:v>40688.926134259258</c:v>
                </c:pt>
                <c:pt idx="101">
                  <c:v>40688.925416666665</c:v>
                </c:pt>
                <c:pt idx="102">
                  <c:v>40688.924699074072</c:v>
                </c:pt>
                <c:pt idx="103">
                  <c:v>40688.923993055556</c:v>
                </c:pt>
                <c:pt idx="104">
                  <c:v>40688.923275462963</c:v>
                </c:pt>
                <c:pt idx="105">
                  <c:v>40688.92255787037</c:v>
                </c:pt>
                <c:pt idx="106">
                  <c:v>40688.921851851854</c:v>
                </c:pt>
                <c:pt idx="107">
                  <c:v>40688.921122685184</c:v>
                </c:pt>
                <c:pt idx="108">
                  <c:v>40688.920416666668</c:v>
                </c:pt>
                <c:pt idx="109">
                  <c:v>40688.919699074075</c:v>
                </c:pt>
                <c:pt idx="110">
                  <c:v>40688.918981481482</c:v>
                </c:pt>
                <c:pt idx="111">
                  <c:v>40688.918275462966</c:v>
                </c:pt>
                <c:pt idx="112">
                  <c:v>40688.917569444442</c:v>
                </c:pt>
                <c:pt idx="113">
                  <c:v>40688.916990740741</c:v>
                </c:pt>
                <c:pt idx="114">
                  <c:v>40688.916180555556</c:v>
                </c:pt>
                <c:pt idx="115">
                  <c:v>40688.915462962963</c:v>
                </c:pt>
                <c:pt idx="116">
                  <c:v>40688.91474537037</c:v>
                </c:pt>
                <c:pt idx="117">
                  <c:v>40688.914039351854</c:v>
                </c:pt>
                <c:pt idx="118">
                  <c:v>40688.913321759261</c:v>
                </c:pt>
                <c:pt idx="119">
                  <c:v>40688.912604166668</c:v>
                </c:pt>
                <c:pt idx="120">
                  <c:v>40688.911898148152</c:v>
                </c:pt>
                <c:pt idx="121">
                  <c:v>40688.911180555559</c:v>
                </c:pt>
                <c:pt idx="122">
                  <c:v>40688.910486111112</c:v>
                </c:pt>
                <c:pt idx="123">
                  <c:v>40688.909918981481</c:v>
                </c:pt>
                <c:pt idx="124">
                  <c:v>40688.909039351849</c:v>
                </c:pt>
                <c:pt idx="125">
                  <c:v>40688.908321759256</c:v>
                </c:pt>
                <c:pt idx="126">
                  <c:v>40688.90761574074</c:v>
                </c:pt>
                <c:pt idx="127">
                  <c:v>40688.906898148147</c:v>
                </c:pt>
                <c:pt idx="128">
                  <c:v>40688.906180555554</c:v>
                </c:pt>
                <c:pt idx="129">
                  <c:v>40688.905474537038</c:v>
                </c:pt>
                <c:pt idx="130">
                  <c:v>40688.904756944445</c:v>
                </c:pt>
                <c:pt idx="131">
                  <c:v>40688.904039351852</c:v>
                </c:pt>
                <c:pt idx="132">
                  <c:v>40688.903344907405</c:v>
                </c:pt>
                <c:pt idx="133">
                  <c:v>40688.902604166666</c:v>
                </c:pt>
                <c:pt idx="134">
                  <c:v>40688.901886574073</c:v>
                </c:pt>
                <c:pt idx="135">
                  <c:v>40688.901180555556</c:v>
                </c:pt>
                <c:pt idx="136">
                  <c:v>40688.90047453704</c:v>
                </c:pt>
                <c:pt idx="137">
                  <c:v>40688.899710648147</c:v>
                </c:pt>
                <c:pt idx="138">
                  <c:v>40688.898993055554</c:v>
                </c:pt>
                <c:pt idx="139">
                  <c:v>40688.898298611108</c:v>
                </c:pt>
                <c:pt idx="140">
                  <c:v>40688.897604166668</c:v>
                </c:pt>
                <c:pt idx="141">
                  <c:v>40688.896874999999</c:v>
                </c:pt>
                <c:pt idx="142">
                  <c:v>40688.896157407406</c:v>
                </c:pt>
                <c:pt idx="143">
                  <c:v>40688.895462962966</c:v>
                </c:pt>
                <c:pt idx="144">
                  <c:v>40688.89472222222</c:v>
                </c:pt>
                <c:pt idx="145">
                  <c:v>40688.894016203703</c:v>
                </c:pt>
                <c:pt idx="146">
                  <c:v>40688.893310185187</c:v>
                </c:pt>
                <c:pt idx="147">
                  <c:v>40688.892592592594</c:v>
                </c:pt>
                <c:pt idx="148">
                  <c:v>40688.891898148147</c:v>
                </c:pt>
                <c:pt idx="149">
                  <c:v>40688.891157407408</c:v>
                </c:pt>
                <c:pt idx="150">
                  <c:v>40688.890439814815</c:v>
                </c:pt>
                <c:pt idx="151">
                  <c:v>40688.889733796299</c:v>
                </c:pt>
                <c:pt idx="152">
                  <c:v>40688.889016203706</c:v>
                </c:pt>
                <c:pt idx="153">
                  <c:v>40688.888310185182</c:v>
                </c:pt>
                <c:pt idx="154">
                  <c:v>40688.887592592589</c:v>
                </c:pt>
                <c:pt idx="155">
                  <c:v>40688.886956018519</c:v>
                </c:pt>
                <c:pt idx="156">
                  <c:v>40688.886180555557</c:v>
                </c:pt>
                <c:pt idx="157">
                  <c:v>40688.885474537034</c:v>
                </c:pt>
                <c:pt idx="158">
                  <c:v>40688.884756944448</c:v>
                </c:pt>
                <c:pt idx="159">
                  <c:v>40688.884050925924</c:v>
                </c:pt>
                <c:pt idx="160">
                  <c:v>40688.883333333331</c:v>
                </c:pt>
                <c:pt idx="161">
                  <c:v>40688.882627314815</c:v>
                </c:pt>
                <c:pt idx="162">
                  <c:v>40688.881921296299</c:v>
                </c:pt>
                <c:pt idx="163">
                  <c:v>40688.881203703706</c:v>
                </c:pt>
                <c:pt idx="164">
                  <c:v>40688.880497685182</c:v>
                </c:pt>
                <c:pt idx="165">
                  <c:v>40688.879791666666</c:v>
                </c:pt>
                <c:pt idx="166">
                  <c:v>40688.879074074073</c:v>
                </c:pt>
                <c:pt idx="167">
                  <c:v>40688.878368055557</c:v>
                </c:pt>
                <c:pt idx="168">
                  <c:v>40688.877662037034</c:v>
                </c:pt>
                <c:pt idx="169">
                  <c:v>40688.876944444448</c:v>
                </c:pt>
                <c:pt idx="170">
                  <c:v>40688.876238425924</c:v>
                </c:pt>
                <c:pt idx="171">
                  <c:v>40688.875532407408</c:v>
                </c:pt>
                <c:pt idx="172">
                  <c:v>40688.874768518515</c:v>
                </c:pt>
                <c:pt idx="173">
                  <c:v>40688.874062499999</c:v>
                </c:pt>
                <c:pt idx="174">
                  <c:v>40688.873356481483</c:v>
                </c:pt>
                <c:pt idx="175">
                  <c:v>40688.87263888889</c:v>
                </c:pt>
                <c:pt idx="176">
                  <c:v>40688.871932870374</c:v>
                </c:pt>
                <c:pt idx="177">
                  <c:v>40688.871238425927</c:v>
                </c:pt>
                <c:pt idx="178">
                  <c:v>40688.870671296296</c:v>
                </c:pt>
                <c:pt idx="179">
                  <c:v>40688.869791666664</c:v>
                </c:pt>
                <c:pt idx="180">
                  <c:v>40688.869085648148</c:v>
                </c:pt>
                <c:pt idx="181">
                  <c:v>40688.868379629632</c:v>
                </c:pt>
                <c:pt idx="182">
                  <c:v>40688.867615740739</c:v>
                </c:pt>
                <c:pt idx="183">
                  <c:v>40688.866909722223</c:v>
                </c:pt>
                <c:pt idx="184">
                  <c:v>40688.866203703707</c:v>
                </c:pt>
                <c:pt idx="185">
                  <c:v>40688.865486111114</c:v>
                </c:pt>
                <c:pt idx="186">
                  <c:v>40688.86478009259</c:v>
                </c:pt>
                <c:pt idx="187">
                  <c:v>40688.864074074074</c:v>
                </c:pt>
                <c:pt idx="188">
                  <c:v>40688.863356481481</c:v>
                </c:pt>
                <c:pt idx="189">
                  <c:v>40688.862650462965</c:v>
                </c:pt>
                <c:pt idx="190">
                  <c:v>40688.861944444441</c:v>
                </c:pt>
                <c:pt idx="191">
                  <c:v>40688.861226851855</c:v>
                </c:pt>
                <c:pt idx="192">
                  <c:v>40688.860532407409</c:v>
                </c:pt>
                <c:pt idx="193">
                  <c:v>40688.859780092593</c:v>
                </c:pt>
                <c:pt idx="194">
                  <c:v>40688.859074074076</c:v>
                </c:pt>
                <c:pt idx="195">
                  <c:v>40688.858356481483</c:v>
                </c:pt>
                <c:pt idx="196">
                  <c:v>40688.85765046296</c:v>
                </c:pt>
                <c:pt idx="197">
                  <c:v>40688.856944444444</c:v>
                </c:pt>
                <c:pt idx="198">
                  <c:v>40688.856226851851</c:v>
                </c:pt>
                <c:pt idx="199">
                  <c:v>40688.855520833335</c:v>
                </c:pt>
                <c:pt idx="200">
                  <c:v>40688.854837962965</c:v>
                </c:pt>
                <c:pt idx="201">
                  <c:v>40688.854143518518</c:v>
                </c:pt>
                <c:pt idx="202">
                  <c:v>40688.853449074071</c:v>
                </c:pt>
                <c:pt idx="203">
                  <c:v>40688.852754629632</c:v>
                </c:pt>
                <c:pt idx="204">
                  <c:v>40688.852025462962</c:v>
                </c:pt>
                <c:pt idx="205">
                  <c:v>40688.851261574076</c:v>
                </c:pt>
                <c:pt idx="206">
                  <c:v>40688.85050925926</c:v>
                </c:pt>
                <c:pt idx="207">
                  <c:v>40688.849756944444</c:v>
                </c:pt>
                <c:pt idx="208">
                  <c:v>40688.849004629628</c:v>
                </c:pt>
                <c:pt idx="209">
                  <c:v>40688.848263888889</c:v>
                </c:pt>
                <c:pt idx="210">
                  <c:v>40688.847534722219</c:v>
                </c:pt>
                <c:pt idx="211">
                  <c:v>40688.846782407411</c:v>
                </c:pt>
                <c:pt idx="212">
                  <c:v>40688.846099537041</c:v>
                </c:pt>
                <c:pt idx="213">
                  <c:v>40688.845393518517</c:v>
                </c:pt>
                <c:pt idx="214">
                  <c:v>40688.844699074078</c:v>
                </c:pt>
                <c:pt idx="215">
                  <c:v>40688.843993055554</c:v>
                </c:pt>
                <c:pt idx="216">
                  <c:v>40688.843275462961</c:v>
                </c:pt>
                <c:pt idx="217">
                  <c:v>40688.842557870368</c:v>
                </c:pt>
                <c:pt idx="218">
                  <c:v>40688.841874999998</c:v>
                </c:pt>
                <c:pt idx="219">
                  <c:v>40688.841180555559</c:v>
                </c:pt>
                <c:pt idx="220">
                  <c:v>40688.840497685182</c:v>
                </c:pt>
                <c:pt idx="221">
                  <c:v>40688.839803240742</c:v>
                </c:pt>
                <c:pt idx="222">
                  <c:v>40688.839062500003</c:v>
                </c:pt>
                <c:pt idx="223">
                  <c:v>40688.838321759256</c:v>
                </c:pt>
                <c:pt idx="224">
                  <c:v>40688.837569444448</c:v>
                </c:pt>
                <c:pt idx="225">
                  <c:v>40688.836828703701</c:v>
                </c:pt>
                <c:pt idx="226">
                  <c:v>40688.836076388892</c:v>
                </c:pt>
                <c:pt idx="227">
                  <c:v>40688.835312499999</c:v>
                </c:pt>
                <c:pt idx="228">
                  <c:v>40688.83457175926</c:v>
                </c:pt>
                <c:pt idx="229">
                  <c:v>40688.833854166667</c:v>
                </c:pt>
                <c:pt idx="230">
                  <c:v>40688.833171296297</c:v>
                </c:pt>
                <c:pt idx="231">
                  <c:v>40688.832488425927</c:v>
                </c:pt>
                <c:pt idx="232">
                  <c:v>40688.831793981481</c:v>
                </c:pt>
                <c:pt idx="233">
                  <c:v>40688.831076388888</c:v>
                </c:pt>
                <c:pt idx="234">
                  <c:v>40688.830370370371</c:v>
                </c:pt>
                <c:pt idx="235">
                  <c:v>40688.829675925925</c:v>
                </c:pt>
                <c:pt idx="236">
                  <c:v>40688.828969907408</c:v>
                </c:pt>
                <c:pt idx="237">
                  <c:v>40688.828263888892</c:v>
                </c:pt>
                <c:pt idx="238">
                  <c:v>40688.827557870369</c:v>
                </c:pt>
                <c:pt idx="239">
                  <c:v>40688.826840277776</c:v>
                </c:pt>
                <c:pt idx="240">
                  <c:v>40688.826099537036</c:v>
                </c:pt>
                <c:pt idx="241">
                  <c:v>40688.825358796297</c:v>
                </c:pt>
                <c:pt idx="242">
                  <c:v>40688.824652777781</c:v>
                </c:pt>
                <c:pt idx="243">
                  <c:v>40688.823969907404</c:v>
                </c:pt>
                <c:pt idx="244">
                  <c:v>40688.823240740741</c:v>
                </c:pt>
                <c:pt idx="245">
                  <c:v>40688.822534722225</c:v>
                </c:pt>
                <c:pt idx="246">
                  <c:v>40688.821840277778</c:v>
                </c:pt>
                <c:pt idx="247">
                  <c:v>40688.821145833332</c:v>
                </c:pt>
                <c:pt idx="248">
                  <c:v>40688.820428240739</c:v>
                </c:pt>
                <c:pt idx="249">
                  <c:v>40688.819745370369</c:v>
                </c:pt>
                <c:pt idx="250">
                  <c:v>40688.819062499999</c:v>
                </c:pt>
                <c:pt idx="251">
                  <c:v>40688.818344907406</c:v>
                </c:pt>
                <c:pt idx="252">
                  <c:v>40688.817662037036</c:v>
                </c:pt>
                <c:pt idx="253">
                  <c:v>40688.816967592589</c:v>
                </c:pt>
                <c:pt idx="254">
                  <c:v>40688.816284722219</c:v>
                </c:pt>
                <c:pt idx="255">
                  <c:v>40688.81559027778</c:v>
                </c:pt>
                <c:pt idx="256">
                  <c:v>40688.814872685187</c:v>
                </c:pt>
                <c:pt idx="257">
                  <c:v>40688.814189814817</c:v>
                </c:pt>
                <c:pt idx="258">
                  <c:v>40688.81349537037</c:v>
                </c:pt>
                <c:pt idx="259">
                  <c:v>40688.812777777777</c:v>
                </c:pt>
                <c:pt idx="260">
                  <c:v>40688.812094907407</c:v>
                </c:pt>
                <c:pt idx="261">
                  <c:v>40688.811412037037</c:v>
                </c:pt>
                <c:pt idx="262">
                  <c:v>40688.810717592591</c:v>
                </c:pt>
                <c:pt idx="263">
                  <c:v>40688.810023148151</c:v>
                </c:pt>
                <c:pt idx="264">
                  <c:v>40688.809328703705</c:v>
                </c:pt>
                <c:pt idx="265">
                  <c:v>40688.808634259258</c:v>
                </c:pt>
                <c:pt idx="266">
                  <c:v>40688.807951388888</c:v>
                </c:pt>
                <c:pt idx="267">
                  <c:v>40688.807268518518</c:v>
                </c:pt>
                <c:pt idx="268">
                  <c:v>40688.806539351855</c:v>
                </c:pt>
                <c:pt idx="269">
                  <c:v>40688.805833333332</c:v>
                </c:pt>
                <c:pt idx="270">
                  <c:v>40688.805150462962</c:v>
                </c:pt>
                <c:pt idx="271">
                  <c:v>40688.804456018515</c:v>
                </c:pt>
                <c:pt idx="272">
                  <c:v>40688.803738425922</c:v>
                </c:pt>
                <c:pt idx="273">
                  <c:v>40688.803032407406</c:v>
                </c:pt>
                <c:pt idx="274">
                  <c:v>40688.802349537036</c:v>
                </c:pt>
                <c:pt idx="275">
                  <c:v>40688.801666666666</c:v>
                </c:pt>
                <c:pt idx="276">
                  <c:v>40688.800925925927</c:v>
                </c:pt>
                <c:pt idx="277">
                  <c:v>40688.80023148148</c:v>
                </c:pt>
                <c:pt idx="278">
                  <c:v>40688.799537037034</c:v>
                </c:pt>
                <c:pt idx="279">
                  <c:v>40688.798807870371</c:v>
                </c:pt>
                <c:pt idx="280">
                  <c:v>40688.798090277778</c:v>
                </c:pt>
                <c:pt idx="281">
                  <c:v>40688.797407407408</c:v>
                </c:pt>
                <c:pt idx="282">
                  <c:v>40688.796712962961</c:v>
                </c:pt>
                <c:pt idx="283">
                  <c:v>40688.795972222222</c:v>
                </c:pt>
                <c:pt idx="284">
                  <c:v>40688.795254629629</c:v>
                </c:pt>
                <c:pt idx="285">
                  <c:v>40688.794560185182</c:v>
                </c:pt>
                <c:pt idx="286">
                  <c:v>40688.793842592589</c:v>
                </c:pt>
                <c:pt idx="287">
                  <c:v>40688.793124999997</c:v>
                </c:pt>
                <c:pt idx="288">
                  <c:v>40688.792395833334</c:v>
                </c:pt>
                <c:pt idx="289">
                  <c:v>40688.791655092595</c:v>
                </c:pt>
                <c:pt idx="290">
                  <c:v>40688.790914351855</c:v>
                </c:pt>
                <c:pt idx="291">
                  <c:v>40688.790196759262</c:v>
                </c:pt>
                <c:pt idx="292">
                  <c:v>40688.78943287037</c:v>
                </c:pt>
                <c:pt idx="293">
                  <c:v>40688.78869212963</c:v>
                </c:pt>
                <c:pt idx="294">
                  <c:v>40688.787962962961</c:v>
                </c:pt>
                <c:pt idx="295">
                  <c:v>40688.787268518521</c:v>
                </c:pt>
                <c:pt idx="296">
                  <c:v>40688.786527777775</c:v>
                </c:pt>
                <c:pt idx="297">
                  <c:v>40688.785810185182</c:v>
                </c:pt>
                <c:pt idx="298">
                  <c:v>40688.785092592596</c:v>
                </c:pt>
                <c:pt idx="299">
                  <c:v>40688.784386574072</c:v>
                </c:pt>
                <c:pt idx="300">
                  <c:v>40688.783692129633</c:v>
                </c:pt>
                <c:pt idx="301">
                  <c:v>40688.782997685186</c:v>
                </c:pt>
                <c:pt idx="302">
                  <c:v>40688.782256944447</c:v>
                </c:pt>
                <c:pt idx="303">
                  <c:v>40688.781550925924</c:v>
                </c:pt>
                <c:pt idx="304">
                  <c:v>40688.780844907407</c:v>
                </c:pt>
                <c:pt idx="305">
                  <c:v>40688.780150462961</c:v>
                </c:pt>
                <c:pt idx="306">
                  <c:v>40688.779421296298</c:v>
                </c:pt>
                <c:pt idx="307">
                  <c:v>40688.778703703705</c:v>
                </c:pt>
                <c:pt idx="308">
                  <c:v>40688.778020833335</c:v>
                </c:pt>
                <c:pt idx="309">
                  <c:v>40688.777326388888</c:v>
                </c:pt>
                <c:pt idx="310">
                  <c:v>40688.776631944442</c:v>
                </c:pt>
                <c:pt idx="311">
                  <c:v>40688.775925925926</c:v>
                </c:pt>
                <c:pt idx="312">
                  <c:v>40688.775196759256</c:v>
                </c:pt>
                <c:pt idx="313">
                  <c:v>40688.774456018517</c:v>
                </c:pt>
                <c:pt idx="314">
                  <c:v>40688.773773148147</c:v>
                </c:pt>
                <c:pt idx="315">
                  <c:v>40688.773090277777</c:v>
                </c:pt>
                <c:pt idx="316">
                  <c:v>40688.772407407407</c:v>
                </c:pt>
                <c:pt idx="317">
                  <c:v>40688.77171296296</c:v>
                </c:pt>
                <c:pt idx="318">
                  <c:v>40688.771006944444</c:v>
                </c:pt>
                <c:pt idx="319">
                  <c:v>40688.770324074074</c:v>
                </c:pt>
                <c:pt idx="320">
                  <c:v>40688.769629629627</c:v>
                </c:pt>
                <c:pt idx="321">
                  <c:v>40688.768946759257</c:v>
                </c:pt>
                <c:pt idx="322">
                  <c:v>40688.768252314818</c:v>
                </c:pt>
                <c:pt idx="323">
                  <c:v>40688.767534722225</c:v>
                </c:pt>
                <c:pt idx="324">
                  <c:v>40688.766851851855</c:v>
                </c:pt>
                <c:pt idx="325">
                  <c:v>40688.766145833331</c:v>
                </c:pt>
                <c:pt idx="326">
                  <c:v>40688.765462962961</c:v>
                </c:pt>
                <c:pt idx="327">
                  <c:v>40688.764768518522</c:v>
                </c:pt>
                <c:pt idx="328">
                  <c:v>40688.764050925929</c:v>
                </c:pt>
                <c:pt idx="329">
                  <c:v>40688.763368055559</c:v>
                </c:pt>
                <c:pt idx="330">
                  <c:v>40688.762638888889</c:v>
                </c:pt>
                <c:pt idx="331">
                  <c:v>40688.761944444443</c:v>
                </c:pt>
                <c:pt idx="332">
                  <c:v>40688.761250000003</c:v>
                </c:pt>
                <c:pt idx="333">
                  <c:v>40688.760555555556</c:v>
                </c:pt>
                <c:pt idx="334">
                  <c:v>40688.759872685187</c:v>
                </c:pt>
                <c:pt idx="335">
                  <c:v>40688.759212962963</c:v>
                </c:pt>
                <c:pt idx="336">
                  <c:v>40688.758391203701</c:v>
                </c:pt>
                <c:pt idx="337">
                  <c:v>40688.757696759261</c:v>
                </c:pt>
                <c:pt idx="338">
                  <c:v>40688.757002314815</c:v>
                </c:pt>
                <c:pt idx="339">
                  <c:v>40688.756296296298</c:v>
                </c:pt>
                <c:pt idx="340">
                  <c:v>40688.755613425928</c:v>
                </c:pt>
                <c:pt idx="341">
                  <c:v>40688.754907407405</c:v>
                </c:pt>
                <c:pt idx="342">
                  <c:v>40688.754201388889</c:v>
                </c:pt>
                <c:pt idx="343">
                  <c:v>40688.753518518519</c:v>
                </c:pt>
                <c:pt idx="344">
                  <c:v>40688.752824074072</c:v>
                </c:pt>
                <c:pt idx="345">
                  <c:v>40688.752129629633</c:v>
                </c:pt>
                <c:pt idx="346">
                  <c:v>40688.75141203704</c:v>
                </c:pt>
                <c:pt idx="347">
                  <c:v>40688.750706018516</c:v>
                </c:pt>
                <c:pt idx="348">
                  <c:v>40688.750011574077</c:v>
                </c:pt>
                <c:pt idx="349">
                  <c:v>40688.74931712963</c:v>
                </c:pt>
                <c:pt idx="350">
                  <c:v>40688.74863425926</c:v>
                </c:pt>
                <c:pt idx="351">
                  <c:v>40688.747939814813</c:v>
                </c:pt>
                <c:pt idx="352">
                  <c:v>40688.747233796297</c:v>
                </c:pt>
                <c:pt idx="353">
                  <c:v>40688.746539351851</c:v>
                </c:pt>
                <c:pt idx="354">
                  <c:v>40688.745844907404</c:v>
                </c:pt>
                <c:pt idx="355">
                  <c:v>40688.745150462964</c:v>
                </c:pt>
                <c:pt idx="356">
                  <c:v>40688.744398148148</c:v>
                </c:pt>
                <c:pt idx="357">
                  <c:v>40688.743680555555</c:v>
                </c:pt>
                <c:pt idx="358">
                  <c:v>40688.742962962962</c:v>
                </c:pt>
                <c:pt idx="359">
                  <c:v>40688.742280092592</c:v>
                </c:pt>
                <c:pt idx="360">
                  <c:v>40688.741597222222</c:v>
                </c:pt>
                <c:pt idx="361">
                  <c:v>40688.740856481483</c:v>
                </c:pt>
                <c:pt idx="362">
                  <c:v>40688.74013888889</c:v>
                </c:pt>
                <c:pt idx="363">
                  <c:v>40688.73945601852</c:v>
                </c:pt>
                <c:pt idx="364">
                  <c:v>40688.738749999997</c:v>
                </c:pt>
                <c:pt idx="365">
                  <c:v>40688.738043981481</c:v>
                </c:pt>
                <c:pt idx="366">
                  <c:v>40688.737337962964</c:v>
                </c:pt>
                <c:pt idx="367">
                  <c:v>40688.736655092594</c:v>
                </c:pt>
                <c:pt idx="368">
                  <c:v>40688.735914351855</c:v>
                </c:pt>
                <c:pt idx="369">
                  <c:v>40688.735185185185</c:v>
                </c:pt>
                <c:pt idx="370">
                  <c:v>40688.734490740739</c:v>
                </c:pt>
                <c:pt idx="371">
                  <c:v>40688.733807870369</c:v>
                </c:pt>
                <c:pt idx="372">
                  <c:v>40688.733101851853</c:v>
                </c:pt>
                <c:pt idx="373">
                  <c:v>40688.732407407406</c:v>
                </c:pt>
                <c:pt idx="374">
                  <c:v>40688.731724537036</c:v>
                </c:pt>
                <c:pt idx="375">
                  <c:v>40688.731030092589</c:v>
                </c:pt>
                <c:pt idx="376">
                  <c:v>40688.730312500003</c:v>
                </c:pt>
                <c:pt idx="377">
                  <c:v>40688.729571759257</c:v>
                </c:pt>
                <c:pt idx="378">
                  <c:v>40688.728831018518</c:v>
                </c:pt>
                <c:pt idx="379">
                  <c:v>40688.728090277778</c:v>
                </c:pt>
                <c:pt idx="380">
                  <c:v>40688.727349537039</c:v>
                </c:pt>
                <c:pt idx="381">
                  <c:v>40688.726655092592</c:v>
                </c:pt>
                <c:pt idx="382">
                  <c:v>40688.725960648146</c:v>
                </c:pt>
                <c:pt idx="383">
                  <c:v>40688.725277777776</c:v>
                </c:pt>
                <c:pt idx="384">
                  <c:v>40688.724537037036</c:v>
                </c:pt>
                <c:pt idx="385">
                  <c:v>40688.72378472222</c:v>
                </c:pt>
                <c:pt idx="386">
                  <c:v>40688.723043981481</c:v>
                </c:pt>
                <c:pt idx="387">
                  <c:v>40688.722303240742</c:v>
                </c:pt>
                <c:pt idx="388">
                  <c:v>40688.721550925926</c:v>
                </c:pt>
                <c:pt idx="389">
                  <c:v>40688.720810185187</c:v>
                </c:pt>
                <c:pt idx="390">
                  <c:v>40688.720081018517</c:v>
                </c:pt>
                <c:pt idx="391">
                  <c:v>40688.719340277778</c:v>
                </c:pt>
                <c:pt idx="392">
                  <c:v>40688.718599537038</c:v>
                </c:pt>
                <c:pt idx="393">
                  <c:v>40688.717858796299</c:v>
                </c:pt>
                <c:pt idx="394">
                  <c:v>40688.717118055552</c:v>
                </c:pt>
                <c:pt idx="395">
                  <c:v>40688.716377314813</c:v>
                </c:pt>
                <c:pt idx="396">
                  <c:v>40688.715624999997</c:v>
                </c:pt>
                <c:pt idx="397">
                  <c:v>40688.714907407404</c:v>
                </c:pt>
                <c:pt idx="398">
                  <c:v>40688.714212962965</c:v>
                </c:pt>
                <c:pt idx="399">
                  <c:v>40688.713518518518</c:v>
                </c:pt>
                <c:pt idx="400">
                  <c:v>40688.712812500002</c:v>
                </c:pt>
                <c:pt idx="401">
                  <c:v>40688.712106481478</c:v>
                </c:pt>
                <c:pt idx="402">
                  <c:v>40688.711400462962</c:v>
                </c:pt>
                <c:pt idx="403">
                  <c:v>40688.710694444446</c:v>
                </c:pt>
                <c:pt idx="404">
                  <c:v>40688.710011574076</c:v>
                </c:pt>
                <c:pt idx="405">
                  <c:v>40688.709317129629</c:v>
                </c:pt>
                <c:pt idx="406">
                  <c:v>40688.708599537036</c:v>
                </c:pt>
                <c:pt idx="407">
                  <c:v>40688.707858796297</c:v>
                </c:pt>
                <c:pt idx="408">
                  <c:v>40688.707129629627</c:v>
                </c:pt>
                <c:pt idx="409">
                  <c:v>40688.706400462965</c:v>
                </c:pt>
                <c:pt idx="410">
                  <c:v>40688.705659722225</c:v>
                </c:pt>
                <c:pt idx="411">
                  <c:v>40688.704918981479</c:v>
                </c:pt>
                <c:pt idx="412">
                  <c:v>40688.704189814816</c:v>
                </c:pt>
                <c:pt idx="413">
                  <c:v>40688.70349537037</c:v>
                </c:pt>
                <c:pt idx="414">
                  <c:v>40688.7028125</c:v>
                </c:pt>
                <c:pt idx="415">
                  <c:v>40688.702118055553</c:v>
                </c:pt>
                <c:pt idx="416">
                  <c:v>40688.701435185183</c:v>
                </c:pt>
                <c:pt idx="417">
                  <c:v>40688.700740740744</c:v>
                </c:pt>
                <c:pt idx="418">
                  <c:v>40688.700046296297</c:v>
                </c:pt>
                <c:pt idx="419">
                  <c:v>40688.69935185185</c:v>
                </c:pt>
                <c:pt idx="420">
                  <c:v>40688.698645833334</c:v>
                </c:pt>
                <c:pt idx="421">
                  <c:v>40688.697916666664</c:v>
                </c:pt>
                <c:pt idx="422">
                  <c:v>40688.697175925925</c:v>
                </c:pt>
                <c:pt idx="423">
                  <c:v>40688.696493055555</c:v>
                </c:pt>
                <c:pt idx="424">
                  <c:v>40688.695798611108</c:v>
                </c:pt>
                <c:pt idx="425">
                  <c:v>40688.695115740738</c:v>
                </c:pt>
                <c:pt idx="426">
                  <c:v>40688.694421296299</c:v>
                </c:pt>
                <c:pt idx="427">
                  <c:v>40688.693715277775</c:v>
                </c:pt>
                <c:pt idx="428">
                  <c:v>40688.693020833336</c:v>
                </c:pt>
                <c:pt idx="429">
                  <c:v>40688.692326388889</c:v>
                </c:pt>
                <c:pt idx="430">
                  <c:v>40688.691620370373</c:v>
                </c:pt>
                <c:pt idx="431">
                  <c:v>40688.690891203703</c:v>
                </c:pt>
                <c:pt idx="432">
                  <c:v>40688.690196759257</c:v>
                </c:pt>
                <c:pt idx="433">
                  <c:v>40688.689502314817</c:v>
                </c:pt>
                <c:pt idx="434">
                  <c:v>40688.688761574071</c:v>
                </c:pt>
                <c:pt idx="435">
                  <c:v>40688.688032407408</c:v>
                </c:pt>
                <c:pt idx="436">
                  <c:v>40688.687280092592</c:v>
                </c:pt>
                <c:pt idx="437">
                  <c:v>40688.686550925922</c:v>
                </c:pt>
                <c:pt idx="438">
                  <c:v>40688.685798611114</c:v>
                </c:pt>
                <c:pt idx="439">
                  <c:v>40688.68509259259</c:v>
                </c:pt>
                <c:pt idx="440">
                  <c:v>40688.684398148151</c:v>
                </c:pt>
                <c:pt idx="441">
                  <c:v>40688.683703703704</c:v>
                </c:pt>
                <c:pt idx="442">
                  <c:v>40688.682962962965</c:v>
                </c:pt>
                <c:pt idx="443">
                  <c:v>40688.682268518518</c:v>
                </c:pt>
                <c:pt idx="444">
                  <c:v>40688.681550925925</c:v>
                </c:pt>
                <c:pt idx="445">
                  <c:v>40688.680856481478</c:v>
                </c:pt>
                <c:pt idx="446">
                  <c:v>40688.680127314816</c:v>
                </c:pt>
                <c:pt idx="447">
                  <c:v>40688.679444444446</c:v>
                </c:pt>
                <c:pt idx="448">
                  <c:v>40688.678738425922</c:v>
                </c:pt>
                <c:pt idx="449">
                  <c:v>40688.678055555552</c:v>
                </c:pt>
                <c:pt idx="450">
                  <c:v>40688.677314814813</c:v>
                </c:pt>
                <c:pt idx="451">
                  <c:v>40688.676620370374</c:v>
                </c:pt>
                <c:pt idx="452">
                  <c:v>40688.67591435185</c:v>
                </c:pt>
                <c:pt idx="453">
                  <c:v>40688.675208333334</c:v>
                </c:pt>
                <c:pt idx="454">
                  <c:v>40688.674525462964</c:v>
                </c:pt>
                <c:pt idx="455">
                  <c:v>40688.673842592594</c:v>
                </c:pt>
                <c:pt idx="456">
                  <c:v>40688.673113425924</c:v>
                </c:pt>
                <c:pt idx="457">
                  <c:v>40688.672418981485</c:v>
                </c:pt>
                <c:pt idx="458">
                  <c:v>40688.671724537038</c:v>
                </c:pt>
                <c:pt idx="459">
                  <c:v>40688.671006944445</c:v>
                </c:pt>
                <c:pt idx="460">
                  <c:v>40688.670312499999</c:v>
                </c:pt>
                <c:pt idx="461">
                  <c:v>40688.669606481482</c:v>
                </c:pt>
                <c:pt idx="462">
                  <c:v>40688.668912037036</c:v>
                </c:pt>
                <c:pt idx="463">
                  <c:v>40688.668217592596</c:v>
                </c:pt>
                <c:pt idx="464">
                  <c:v>40688.667500000003</c:v>
                </c:pt>
                <c:pt idx="465">
                  <c:v>40688.66679398148</c:v>
                </c:pt>
                <c:pt idx="466">
                  <c:v>40688.66609953704</c:v>
                </c:pt>
                <c:pt idx="467">
                  <c:v>40688.665416666663</c:v>
                </c:pt>
                <c:pt idx="468">
                  <c:v>40688.664722222224</c:v>
                </c:pt>
                <c:pt idx="469">
                  <c:v>40688.664039351854</c:v>
                </c:pt>
                <c:pt idx="470">
                  <c:v>40688.663310185184</c:v>
                </c:pt>
                <c:pt idx="471">
                  <c:v>40688.662615740737</c:v>
                </c:pt>
                <c:pt idx="472">
                  <c:v>40688.661909722221</c:v>
                </c:pt>
                <c:pt idx="473">
                  <c:v>40688.661215277774</c:v>
                </c:pt>
                <c:pt idx="474">
                  <c:v>40688.660497685189</c:v>
                </c:pt>
                <c:pt idx="475">
                  <c:v>40688.659745370373</c:v>
                </c:pt>
                <c:pt idx="476">
                  <c:v>40688.658993055556</c:v>
                </c:pt>
                <c:pt idx="477">
                  <c:v>40688.65828703704</c:v>
                </c:pt>
                <c:pt idx="478">
                  <c:v>40688.657592592594</c:v>
                </c:pt>
                <c:pt idx="479">
                  <c:v>40688.656898148147</c:v>
                </c:pt>
                <c:pt idx="480">
                  <c:v>40688.656215277777</c:v>
                </c:pt>
                <c:pt idx="481">
                  <c:v>40688.655509259261</c:v>
                </c:pt>
                <c:pt idx="482">
                  <c:v>40688.654814814814</c:v>
                </c:pt>
                <c:pt idx="483">
                  <c:v>40688.654108796298</c:v>
                </c:pt>
                <c:pt idx="484">
                  <c:v>40688.653414351851</c:v>
                </c:pt>
                <c:pt idx="485">
                  <c:v>40688.652719907404</c:v>
                </c:pt>
                <c:pt idx="486">
                  <c:v>40688.652037037034</c:v>
                </c:pt>
                <c:pt idx="487">
                  <c:v>40688.651319444441</c:v>
                </c:pt>
                <c:pt idx="488">
                  <c:v>40688.650625000002</c:v>
                </c:pt>
                <c:pt idx="489">
                  <c:v>40688.649942129632</c:v>
                </c:pt>
                <c:pt idx="490">
                  <c:v>40688.649212962962</c:v>
                </c:pt>
                <c:pt idx="491">
                  <c:v>40688.648506944446</c:v>
                </c:pt>
                <c:pt idx="492">
                  <c:v>40688.647766203707</c:v>
                </c:pt>
                <c:pt idx="493">
                  <c:v>40688.64707175926</c:v>
                </c:pt>
                <c:pt idx="494">
                  <c:v>40688.64638888889</c:v>
                </c:pt>
                <c:pt idx="495">
                  <c:v>40688.645694444444</c:v>
                </c:pt>
                <c:pt idx="496">
                  <c:v>40688.644976851851</c:v>
                </c:pt>
                <c:pt idx="497">
                  <c:v>40688.644259259258</c:v>
                </c:pt>
                <c:pt idx="498">
                  <c:v>40688.643564814818</c:v>
                </c:pt>
                <c:pt idx="499">
                  <c:v>40688.642870370371</c:v>
                </c:pt>
                <c:pt idx="500">
                  <c:v>40688.642187500001</c:v>
                </c:pt>
                <c:pt idx="501">
                  <c:v>40688.641458333332</c:v>
                </c:pt>
                <c:pt idx="502">
                  <c:v>40688.640763888892</c:v>
                </c:pt>
                <c:pt idx="503">
                  <c:v>40688.640069444446</c:v>
                </c:pt>
                <c:pt idx="504">
                  <c:v>40688.639374999999</c:v>
                </c:pt>
                <c:pt idx="505">
                  <c:v>40688.638668981483</c:v>
                </c:pt>
                <c:pt idx="506">
                  <c:v>40688.637986111113</c:v>
                </c:pt>
                <c:pt idx="507">
                  <c:v>40688.637280092589</c:v>
                </c:pt>
                <c:pt idx="508">
                  <c:v>40688.636574074073</c:v>
                </c:pt>
                <c:pt idx="509">
                  <c:v>40688.635868055557</c:v>
                </c:pt>
                <c:pt idx="510">
                  <c:v>40688.635162037041</c:v>
                </c:pt>
                <c:pt idx="511">
                  <c:v>40688.634456018517</c:v>
                </c:pt>
                <c:pt idx="512">
                  <c:v>40688.633750000001</c:v>
                </c:pt>
              </c:numCache>
            </c:numRef>
          </c:cat>
          <c:val>
            <c:numRef>
              <c:f>Sheet1!$B$2:$B$515</c:f>
              <c:numCache>
                <c:formatCode>General</c:formatCode>
                <c:ptCount val="514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44</c:v>
                </c:pt>
                <c:pt idx="9">
                  <c:v>44</c:v>
                </c:pt>
                <c:pt idx="10">
                  <c:v>44</c:v>
                </c:pt>
                <c:pt idx="11">
                  <c:v>44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44</c:v>
                </c:pt>
                <c:pt idx="16">
                  <c:v>44</c:v>
                </c:pt>
                <c:pt idx="17">
                  <c:v>44</c:v>
                </c:pt>
                <c:pt idx="18">
                  <c:v>44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44</c:v>
                </c:pt>
                <c:pt idx="24">
                  <c:v>44</c:v>
                </c:pt>
                <c:pt idx="25">
                  <c:v>44</c:v>
                </c:pt>
                <c:pt idx="26">
                  <c:v>44</c:v>
                </c:pt>
                <c:pt idx="27">
                  <c:v>44</c:v>
                </c:pt>
                <c:pt idx="28">
                  <c:v>44</c:v>
                </c:pt>
                <c:pt idx="29">
                  <c:v>44</c:v>
                </c:pt>
                <c:pt idx="30">
                  <c:v>44</c:v>
                </c:pt>
                <c:pt idx="31">
                  <c:v>44</c:v>
                </c:pt>
                <c:pt idx="32">
                  <c:v>44</c:v>
                </c:pt>
                <c:pt idx="33">
                  <c:v>44</c:v>
                </c:pt>
                <c:pt idx="34">
                  <c:v>44</c:v>
                </c:pt>
                <c:pt idx="35">
                  <c:v>44</c:v>
                </c:pt>
                <c:pt idx="36">
                  <c:v>44</c:v>
                </c:pt>
                <c:pt idx="37">
                  <c:v>44</c:v>
                </c:pt>
                <c:pt idx="38">
                  <c:v>44</c:v>
                </c:pt>
                <c:pt idx="39">
                  <c:v>44</c:v>
                </c:pt>
                <c:pt idx="40">
                  <c:v>44</c:v>
                </c:pt>
                <c:pt idx="41">
                  <c:v>44</c:v>
                </c:pt>
                <c:pt idx="42">
                  <c:v>44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44</c:v>
                </c:pt>
                <c:pt idx="47">
                  <c:v>44</c:v>
                </c:pt>
                <c:pt idx="48">
                  <c:v>44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44</c:v>
                </c:pt>
                <c:pt idx="53">
                  <c:v>44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57">
                  <c:v>44</c:v>
                </c:pt>
                <c:pt idx="58">
                  <c:v>44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44</c:v>
                </c:pt>
                <c:pt idx="63">
                  <c:v>44</c:v>
                </c:pt>
                <c:pt idx="64">
                  <c:v>44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44</c:v>
                </c:pt>
                <c:pt idx="71">
                  <c:v>44</c:v>
                </c:pt>
                <c:pt idx="72">
                  <c:v>44</c:v>
                </c:pt>
                <c:pt idx="73">
                  <c:v>44</c:v>
                </c:pt>
                <c:pt idx="74">
                  <c:v>44</c:v>
                </c:pt>
                <c:pt idx="75">
                  <c:v>44</c:v>
                </c:pt>
                <c:pt idx="76">
                  <c:v>44</c:v>
                </c:pt>
                <c:pt idx="77">
                  <c:v>44</c:v>
                </c:pt>
                <c:pt idx="78">
                  <c:v>44</c:v>
                </c:pt>
                <c:pt idx="79">
                  <c:v>44</c:v>
                </c:pt>
                <c:pt idx="80">
                  <c:v>44</c:v>
                </c:pt>
                <c:pt idx="81">
                  <c:v>44</c:v>
                </c:pt>
                <c:pt idx="82">
                  <c:v>44</c:v>
                </c:pt>
                <c:pt idx="83">
                  <c:v>44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44</c:v>
                </c:pt>
                <c:pt idx="91">
                  <c:v>44</c:v>
                </c:pt>
                <c:pt idx="92">
                  <c:v>44</c:v>
                </c:pt>
                <c:pt idx="93">
                  <c:v>44</c:v>
                </c:pt>
                <c:pt idx="94">
                  <c:v>44</c:v>
                </c:pt>
                <c:pt idx="95">
                  <c:v>44</c:v>
                </c:pt>
                <c:pt idx="96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44</c:v>
                </c:pt>
                <c:pt idx="100">
                  <c:v>44</c:v>
                </c:pt>
                <c:pt idx="101">
                  <c:v>44</c:v>
                </c:pt>
                <c:pt idx="102">
                  <c:v>44</c:v>
                </c:pt>
                <c:pt idx="103">
                  <c:v>44</c:v>
                </c:pt>
                <c:pt idx="104">
                  <c:v>44</c:v>
                </c:pt>
                <c:pt idx="105">
                  <c:v>44</c:v>
                </c:pt>
                <c:pt idx="106">
                  <c:v>44</c:v>
                </c:pt>
                <c:pt idx="107">
                  <c:v>44</c:v>
                </c:pt>
                <c:pt idx="108">
                  <c:v>44</c:v>
                </c:pt>
                <c:pt idx="109">
                  <c:v>44</c:v>
                </c:pt>
                <c:pt idx="110">
                  <c:v>44</c:v>
                </c:pt>
                <c:pt idx="111">
                  <c:v>44</c:v>
                </c:pt>
                <c:pt idx="112">
                  <c:v>44</c:v>
                </c:pt>
                <c:pt idx="113">
                  <c:v>44</c:v>
                </c:pt>
                <c:pt idx="114">
                  <c:v>44</c:v>
                </c:pt>
                <c:pt idx="115">
                  <c:v>44</c:v>
                </c:pt>
                <c:pt idx="116">
                  <c:v>44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44</c:v>
                </c:pt>
                <c:pt idx="121">
                  <c:v>44</c:v>
                </c:pt>
                <c:pt idx="122">
                  <c:v>44</c:v>
                </c:pt>
                <c:pt idx="123">
                  <c:v>44</c:v>
                </c:pt>
                <c:pt idx="124">
                  <c:v>44</c:v>
                </c:pt>
                <c:pt idx="125">
                  <c:v>44</c:v>
                </c:pt>
                <c:pt idx="126">
                  <c:v>44</c:v>
                </c:pt>
                <c:pt idx="127">
                  <c:v>44</c:v>
                </c:pt>
                <c:pt idx="128">
                  <c:v>44</c:v>
                </c:pt>
                <c:pt idx="129">
                  <c:v>44</c:v>
                </c:pt>
                <c:pt idx="130">
                  <c:v>44</c:v>
                </c:pt>
                <c:pt idx="131">
                  <c:v>44</c:v>
                </c:pt>
                <c:pt idx="132">
                  <c:v>44</c:v>
                </c:pt>
                <c:pt idx="133">
                  <c:v>44</c:v>
                </c:pt>
                <c:pt idx="134">
                  <c:v>44</c:v>
                </c:pt>
                <c:pt idx="135">
                  <c:v>44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44</c:v>
                </c:pt>
                <c:pt idx="140">
                  <c:v>44</c:v>
                </c:pt>
                <c:pt idx="141">
                  <c:v>44</c:v>
                </c:pt>
                <c:pt idx="142">
                  <c:v>44</c:v>
                </c:pt>
                <c:pt idx="143">
                  <c:v>44</c:v>
                </c:pt>
                <c:pt idx="144">
                  <c:v>44</c:v>
                </c:pt>
                <c:pt idx="145">
                  <c:v>44</c:v>
                </c:pt>
                <c:pt idx="146">
                  <c:v>44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44</c:v>
                </c:pt>
                <c:pt idx="151">
                  <c:v>44</c:v>
                </c:pt>
                <c:pt idx="152">
                  <c:v>44</c:v>
                </c:pt>
                <c:pt idx="153">
                  <c:v>44</c:v>
                </c:pt>
                <c:pt idx="154">
                  <c:v>44</c:v>
                </c:pt>
                <c:pt idx="155">
                  <c:v>44</c:v>
                </c:pt>
                <c:pt idx="156">
                  <c:v>44</c:v>
                </c:pt>
                <c:pt idx="157">
                  <c:v>44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44</c:v>
                </c:pt>
                <c:pt idx="162">
                  <c:v>44</c:v>
                </c:pt>
                <c:pt idx="163">
                  <c:v>44</c:v>
                </c:pt>
                <c:pt idx="164">
                  <c:v>44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  <c:pt idx="168">
                  <c:v>44</c:v>
                </c:pt>
                <c:pt idx="169">
                  <c:v>44</c:v>
                </c:pt>
                <c:pt idx="170">
                  <c:v>44</c:v>
                </c:pt>
                <c:pt idx="171">
                  <c:v>44</c:v>
                </c:pt>
                <c:pt idx="172">
                  <c:v>44</c:v>
                </c:pt>
                <c:pt idx="173">
                  <c:v>44</c:v>
                </c:pt>
                <c:pt idx="174">
                  <c:v>44</c:v>
                </c:pt>
                <c:pt idx="175">
                  <c:v>44</c:v>
                </c:pt>
                <c:pt idx="176">
                  <c:v>44</c:v>
                </c:pt>
                <c:pt idx="177">
                  <c:v>44</c:v>
                </c:pt>
                <c:pt idx="178">
                  <c:v>44</c:v>
                </c:pt>
                <c:pt idx="179">
                  <c:v>44</c:v>
                </c:pt>
                <c:pt idx="180">
                  <c:v>44</c:v>
                </c:pt>
                <c:pt idx="181">
                  <c:v>44</c:v>
                </c:pt>
                <c:pt idx="182">
                  <c:v>44</c:v>
                </c:pt>
                <c:pt idx="183">
                  <c:v>44</c:v>
                </c:pt>
                <c:pt idx="184">
                  <c:v>44</c:v>
                </c:pt>
                <c:pt idx="185">
                  <c:v>44</c:v>
                </c:pt>
                <c:pt idx="186">
                  <c:v>44</c:v>
                </c:pt>
                <c:pt idx="187">
                  <c:v>44</c:v>
                </c:pt>
                <c:pt idx="188">
                  <c:v>44</c:v>
                </c:pt>
                <c:pt idx="189">
                  <c:v>44</c:v>
                </c:pt>
                <c:pt idx="190">
                  <c:v>44</c:v>
                </c:pt>
                <c:pt idx="191">
                  <c:v>44</c:v>
                </c:pt>
                <c:pt idx="192">
                  <c:v>44</c:v>
                </c:pt>
                <c:pt idx="193">
                  <c:v>44</c:v>
                </c:pt>
                <c:pt idx="194">
                  <c:v>44</c:v>
                </c:pt>
                <c:pt idx="195">
                  <c:v>44</c:v>
                </c:pt>
                <c:pt idx="196">
                  <c:v>44</c:v>
                </c:pt>
                <c:pt idx="197">
                  <c:v>44</c:v>
                </c:pt>
                <c:pt idx="198">
                  <c:v>44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44</c:v>
                </c:pt>
                <c:pt idx="211">
                  <c:v>44</c:v>
                </c:pt>
                <c:pt idx="212">
                  <c:v>44</c:v>
                </c:pt>
                <c:pt idx="213">
                  <c:v>44</c:v>
                </c:pt>
                <c:pt idx="214">
                  <c:v>44</c:v>
                </c:pt>
                <c:pt idx="215">
                  <c:v>44</c:v>
                </c:pt>
                <c:pt idx="216">
                  <c:v>44</c:v>
                </c:pt>
                <c:pt idx="217">
                  <c:v>44</c:v>
                </c:pt>
                <c:pt idx="218">
                  <c:v>44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44</c:v>
                </c:pt>
                <c:pt idx="226">
                  <c:v>44</c:v>
                </c:pt>
                <c:pt idx="227">
                  <c:v>44</c:v>
                </c:pt>
                <c:pt idx="228">
                  <c:v>44</c:v>
                </c:pt>
                <c:pt idx="229">
                  <c:v>44</c:v>
                </c:pt>
                <c:pt idx="230">
                  <c:v>44</c:v>
                </c:pt>
                <c:pt idx="231">
                  <c:v>44</c:v>
                </c:pt>
                <c:pt idx="232">
                  <c:v>44</c:v>
                </c:pt>
                <c:pt idx="233">
                  <c:v>44</c:v>
                </c:pt>
                <c:pt idx="234">
                  <c:v>44</c:v>
                </c:pt>
                <c:pt idx="235">
                  <c:v>44</c:v>
                </c:pt>
                <c:pt idx="236">
                  <c:v>44</c:v>
                </c:pt>
                <c:pt idx="237">
                  <c:v>44</c:v>
                </c:pt>
                <c:pt idx="238">
                  <c:v>44</c:v>
                </c:pt>
                <c:pt idx="239">
                  <c:v>44</c:v>
                </c:pt>
                <c:pt idx="240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44</c:v>
                </c:pt>
                <c:pt idx="245">
                  <c:v>44</c:v>
                </c:pt>
                <c:pt idx="246">
                  <c:v>44</c:v>
                </c:pt>
                <c:pt idx="247">
                  <c:v>44</c:v>
                </c:pt>
                <c:pt idx="248">
                  <c:v>44</c:v>
                </c:pt>
                <c:pt idx="249">
                  <c:v>44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44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44</c:v>
                </c:pt>
                <c:pt idx="264">
                  <c:v>44</c:v>
                </c:pt>
                <c:pt idx="265">
                  <c:v>44</c:v>
                </c:pt>
                <c:pt idx="266">
                  <c:v>44</c:v>
                </c:pt>
                <c:pt idx="267">
                  <c:v>44</c:v>
                </c:pt>
                <c:pt idx="268">
                  <c:v>44</c:v>
                </c:pt>
                <c:pt idx="269">
                  <c:v>44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44</c:v>
                </c:pt>
                <c:pt idx="279">
                  <c:v>44</c:v>
                </c:pt>
                <c:pt idx="280">
                  <c:v>44</c:v>
                </c:pt>
                <c:pt idx="281">
                  <c:v>44</c:v>
                </c:pt>
                <c:pt idx="282">
                  <c:v>44</c:v>
                </c:pt>
                <c:pt idx="283">
                  <c:v>44</c:v>
                </c:pt>
                <c:pt idx="284">
                  <c:v>44</c:v>
                </c:pt>
                <c:pt idx="285">
                  <c:v>44</c:v>
                </c:pt>
                <c:pt idx="286">
                  <c:v>44</c:v>
                </c:pt>
                <c:pt idx="287">
                  <c:v>44</c:v>
                </c:pt>
                <c:pt idx="288">
                  <c:v>44</c:v>
                </c:pt>
                <c:pt idx="289">
                  <c:v>44</c:v>
                </c:pt>
                <c:pt idx="290">
                  <c:v>44</c:v>
                </c:pt>
                <c:pt idx="291">
                  <c:v>44</c:v>
                </c:pt>
                <c:pt idx="292">
                  <c:v>44</c:v>
                </c:pt>
                <c:pt idx="293">
                  <c:v>44</c:v>
                </c:pt>
                <c:pt idx="294">
                  <c:v>44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44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44</c:v>
                </c:pt>
                <c:pt idx="322">
                  <c:v>44</c:v>
                </c:pt>
                <c:pt idx="323">
                  <c:v>44</c:v>
                </c:pt>
                <c:pt idx="324">
                  <c:v>44</c:v>
                </c:pt>
                <c:pt idx="325">
                  <c:v>44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44</c:v>
                </c:pt>
                <c:pt idx="330">
                  <c:v>44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44</c:v>
                </c:pt>
                <c:pt idx="335">
                  <c:v>44</c:v>
                </c:pt>
                <c:pt idx="336">
                  <c:v>44</c:v>
                </c:pt>
                <c:pt idx="337">
                  <c:v>44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44</c:v>
                </c:pt>
                <c:pt idx="357">
                  <c:v>44</c:v>
                </c:pt>
                <c:pt idx="358">
                  <c:v>44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44</c:v>
                </c:pt>
                <c:pt idx="367">
                  <c:v>44</c:v>
                </c:pt>
                <c:pt idx="368">
                  <c:v>44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44</c:v>
                </c:pt>
                <c:pt idx="389">
                  <c:v>44</c:v>
                </c:pt>
                <c:pt idx="390">
                  <c:v>44</c:v>
                </c:pt>
                <c:pt idx="391">
                  <c:v>44</c:v>
                </c:pt>
                <c:pt idx="392">
                  <c:v>44</c:v>
                </c:pt>
                <c:pt idx="393">
                  <c:v>44</c:v>
                </c:pt>
                <c:pt idx="394">
                  <c:v>44</c:v>
                </c:pt>
                <c:pt idx="395">
                  <c:v>44</c:v>
                </c:pt>
                <c:pt idx="396">
                  <c:v>44</c:v>
                </c:pt>
                <c:pt idx="397">
                  <c:v>44</c:v>
                </c:pt>
                <c:pt idx="398">
                  <c:v>44</c:v>
                </c:pt>
                <c:pt idx="399">
                  <c:v>44</c:v>
                </c:pt>
                <c:pt idx="400">
                  <c:v>44</c:v>
                </c:pt>
                <c:pt idx="401">
                  <c:v>44</c:v>
                </c:pt>
                <c:pt idx="402">
                  <c:v>44</c:v>
                </c:pt>
                <c:pt idx="403">
                  <c:v>44</c:v>
                </c:pt>
                <c:pt idx="404">
                  <c:v>44</c:v>
                </c:pt>
                <c:pt idx="405">
                  <c:v>44</c:v>
                </c:pt>
                <c:pt idx="406">
                  <c:v>44</c:v>
                </c:pt>
                <c:pt idx="407">
                  <c:v>44</c:v>
                </c:pt>
                <c:pt idx="408">
                  <c:v>44</c:v>
                </c:pt>
                <c:pt idx="409">
                  <c:v>44</c:v>
                </c:pt>
                <c:pt idx="410">
                  <c:v>44</c:v>
                </c:pt>
                <c:pt idx="411">
                  <c:v>44</c:v>
                </c:pt>
                <c:pt idx="412">
                  <c:v>44</c:v>
                </c:pt>
                <c:pt idx="413">
                  <c:v>44</c:v>
                </c:pt>
                <c:pt idx="414">
                  <c:v>44</c:v>
                </c:pt>
                <c:pt idx="415">
                  <c:v>44</c:v>
                </c:pt>
                <c:pt idx="416">
                  <c:v>44</c:v>
                </c:pt>
                <c:pt idx="417">
                  <c:v>44</c:v>
                </c:pt>
                <c:pt idx="418">
                  <c:v>44</c:v>
                </c:pt>
                <c:pt idx="419">
                  <c:v>44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44</c:v>
                </c:pt>
                <c:pt idx="426">
                  <c:v>44</c:v>
                </c:pt>
                <c:pt idx="427">
                  <c:v>44</c:v>
                </c:pt>
                <c:pt idx="428">
                  <c:v>44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44</c:v>
                </c:pt>
                <c:pt idx="433">
                  <c:v>44</c:v>
                </c:pt>
                <c:pt idx="434">
                  <c:v>44</c:v>
                </c:pt>
                <c:pt idx="435">
                  <c:v>44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44</c:v>
                </c:pt>
                <c:pt idx="442">
                  <c:v>44</c:v>
                </c:pt>
                <c:pt idx="443">
                  <c:v>44</c:v>
                </c:pt>
                <c:pt idx="444">
                  <c:v>44</c:v>
                </c:pt>
                <c:pt idx="445">
                  <c:v>44</c:v>
                </c:pt>
                <c:pt idx="446">
                  <c:v>44</c:v>
                </c:pt>
                <c:pt idx="447">
                  <c:v>44</c:v>
                </c:pt>
                <c:pt idx="448">
                  <c:v>44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44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44</c:v>
                </c:pt>
                <c:pt idx="475">
                  <c:v>44</c:v>
                </c:pt>
                <c:pt idx="476">
                  <c:v>44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0">
                  <c:v>44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44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44</c:v>
                </c:pt>
                <c:pt idx="489">
                  <c:v>44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36</c:v>
                </c:pt>
                <c:pt idx="501">
                  <c:v>36</c:v>
                </c:pt>
                <c:pt idx="502">
                  <c:v>36</c:v>
                </c:pt>
                <c:pt idx="503">
                  <c:v>36</c:v>
                </c:pt>
                <c:pt idx="504">
                  <c:v>36</c:v>
                </c:pt>
                <c:pt idx="505">
                  <c:v>36</c:v>
                </c:pt>
                <c:pt idx="506">
                  <c:v>36</c:v>
                </c:pt>
                <c:pt idx="507">
                  <c:v>36</c:v>
                </c:pt>
                <c:pt idx="508">
                  <c:v>36</c:v>
                </c:pt>
                <c:pt idx="509">
                  <c:v>36</c:v>
                </c:pt>
                <c:pt idx="510">
                  <c:v>36</c:v>
                </c:pt>
                <c:pt idx="511">
                  <c:v>36</c:v>
                </c:pt>
                <c:pt idx="512">
                  <c:v>36</c:v>
                </c:pt>
              </c:numCache>
            </c:numRef>
          </c:val>
        </c:ser>
        <c:ser>
          <c:idx val="1"/>
          <c:order val="1"/>
          <c:cat>
            <c:numRef>
              <c:f>Sheet1!$A$2:$A$514</c:f>
              <c:numCache>
                <c:formatCode>m/d/yyyy\ h:mm</c:formatCode>
                <c:ptCount val="513"/>
                <c:pt idx="0">
                  <c:v>40688.997395833336</c:v>
                </c:pt>
                <c:pt idx="1">
                  <c:v>40688.996678240743</c:v>
                </c:pt>
                <c:pt idx="2">
                  <c:v>40688.995995370373</c:v>
                </c:pt>
                <c:pt idx="3">
                  <c:v>40688.995289351849</c:v>
                </c:pt>
                <c:pt idx="4">
                  <c:v>40688.994606481479</c:v>
                </c:pt>
                <c:pt idx="5">
                  <c:v>40688.993900462963</c:v>
                </c:pt>
                <c:pt idx="6">
                  <c:v>40688.993206018517</c:v>
                </c:pt>
                <c:pt idx="7">
                  <c:v>40688.992523148147</c:v>
                </c:pt>
                <c:pt idx="8">
                  <c:v>40688.991840277777</c:v>
                </c:pt>
                <c:pt idx="9">
                  <c:v>40688.99114583333</c:v>
                </c:pt>
                <c:pt idx="10">
                  <c:v>40688.99046296296</c:v>
                </c:pt>
                <c:pt idx="11">
                  <c:v>40688.98978009259</c:v>
                </c:pt>
                <c:pt idx="12">
                  <c:v>40688.989085648151</c:v>
                </c:pt>
                <c:pt idx="13">
                  <c:v>40688.988391203704</c:v>
                </c:pt>
                <c:pt idx="14">
                  <c:v>40688.987754629627</c:v>
                </c:pt>
                <c:pt idx="15">
                  <c:v>40688.986979166664</c:v>
                </c:pt>
                <c:pt idx="16">
                  <c:v>40688.986284722225</c:v>
                </c:pt>
                <c:pt idx="17">
                  <c:v>40688.985543981478</c:v>
                </c:pt>
                <c:pt idx="18">
                  <c:v>40688.984826388885</c:v>
                </c:pt>
                <c:pt idx="19">
                  <c:v>40688.984097222223</c:v>
                </c:pt>
                <c:pt idx="20">
                  <c:v>40688.983368055553</c:v>
                </c:pt>
                <c:pt idx="21">
                  <c:v>40688.98265046296</c:v>
                </c:pt>
                <c:pt idx="22">
                  <c:v>40688.981921296298</c:v>
                </c:pt>
                <c:pt idx="23">
                  <c:v>40688.981203703705</c:v>
                </c:pt>
                <c:pt idx="24">
                  <c:v>40688.980474537035</c:v>
                </c:pt>
                <c:pt idx="25">
                  <c:v>40688.979756944442</c:v>
                </c:pt>
                <c:pt idx="26">
                  <c:v>40688.979143518518</c:v>
                </c:pt>
                <c:pt idx="27">
                  <c:v>40688.978310185186</c:v>
                </c:pt>
                <c:pt idx="28">
                  <c:v>40688.977581018517</c:v>
                </c:pt>
                <c:pt idx="29">
                  <c:v>40688.976863425924</c:v>
                </c:pt>
                <c:pt idx="30">
                  <c:v>40688.976134259261</c:v>
                </c:pt>
                <c:pt idx="31">
                  <c:v>40688.975428240738</c:v>
                </c:pt>
                <c:pt idx="32">
                  <c:v>40688.974699074075</c:v>
                </c:pt>
                <c:pt idx="33">
                  <c:v>40688.973969907405</c:v>
                </c:pt>
                <c:pt idx="34">
                  <c:v>40688.973252314812</c:v>
                </c:pt>
                <c:pt idx="35">
                  <c:v>40688.97252314815</c:v>
                </c:pt>
                <c:pt idx="36">
                  <c:v>40688.97184027778</c:v>
                </c:pt>
                <c:pt idx="37">
                  <c:v>40688.971261574072</c:v>
                </c:pt>
                <c:pt idx="38">
                  <c:v>40688.970381944448</c:v>
                </c:pt>
                <c:pt idx="39">
                  <c:v>40688.969664351855</c:v>
                </c:pt>
                <c:pt idx="40">
                  <c:v>40688.968935185185</c:v>
                </c:pt>
                <c:pt idx="41">
                  <c:v>40688.968217592592</c:v>
                </c:pt>
                <c:pt idx="42">
                  <c:v>40688.967488425929</c:v>
                </c:pt>
                <c:pt idx="43">
                  <c:v>40688.966909722221</c:v>
                </c:pt>
                <c:pt idx="44">
                  <c:v>40688.966064814813</c:v>
                </c:pt>
                <c:pt idx="45">
                  <c:v>40688.965370370373</c:v>
                </c:pt>
                <c:pt idx="46">
                  <c:v>40688.964594907404</c:v>
                </c:pt>
                <c:pt idx="47">
                  <c:v>40688.963865740741</c:v>
                </c:pt>
                <c:pt idx="48">
                  <c:v>40688.963148148148</c:v>
                </c:pt>
                <c:pt idx="49">
                  <c:v>40688.962442129632</c:v>
                </c:pt>
                <c:pt idx="50">
                  <c:v>40688.96166666667</c:v>
                </c:pt>
                <c:pt idx="51">
                  <c:v>40688.960949074077</c:v>
                </c:pt>
                <c:pt idx="52">
                  <c:v>40688.960219907407</c:v>
                </c:pt>
                <c:pt idx="53">
                  <c:v>40688.959490740737</c:v>
                </c:pt>
                <c:pt idx="54">
                  <c:v>40688.958773148152</c:v>
                </c:pt>
                <c:pt idx="55">
                  <c:v>40688.958043981482</c:v>
                </c:pt>
                <c:pt idx="56">
                  <c:v>40688.957326388889</c:v>
                </c:pt>
                <c:pt idx="57">
                  <c:v>40688.956597222219</c:v>
                </c:pt>
                <c:pt idx="58">
                  <c:v>40688.955868055556</c:v>
                </c:pt>
                <c:pt idx="59">
                  <c:v>40688.955150462964</c:v>
                </c:pt>
                <c:pt idx="60">
                  <c:v>40688.954421296294</c:v>
                </c:pt>
                <c:pt idx="61">
                  <c:v>40688.953692129631</c:v>
                </c:pt>
                <c:pt idx="62">
                  <c:v>40688.953009259261</c:v>
                </c:pt>
                <c:pt idx="63">
                  <c:v>40688.952314814815</c:v>
                </c:pt>
                <c:pt idx="64">
                  <c:v>40688.951550925929</c:v>
                </c:pt>
                <c:pt idx="65">
                  <c:v>40688.950844907406</c:v>
                </c:pt>
                <c:pt idx="66">
                  <c:v>40688.950162037036</c:v>
                </c:pt>
                <c:pt idx="67">
                  <c:v>40688.949467592596</c:v>
                </c:pt>
                <c:pt idx="68">
                  <c:v>40688.948761574073</c:v>
                </c:pt>
                <c:pt idx="69">
                  <c:v>40688.948078703703</c:v>
                </c:pt>
                <c:pt idx="70">
                  <c:v>40688.947384259256</c:v>
                </c:pt>
                <c:pt idx="71">
                  <c:v>40688.946666666663</c:v>
                </c:pt>
                <c:pt idx="72">
                  <c:v>40688.945925925924</c:v>
                </c:pt>
                <c:pt idx="73">
                  <c:v>40688.945185185185</c:v>
                </c:pt>
                <c:pt idx="74">
                  <c:v>40688.944490740738</c:v>
                </c:pt>
                <c:pt idx="75">
                  <c:v>40688.943796296298</c:v>
                </c:pt>
                <c:pt idx="76">
                  <c:v>40688.943101851852</c:v>
                </c:pt>
                <c:pt idx="77">
                  <c:v>40688.942372685182</c:v>
                </c:pt>
                <c:pt idx="78">
                  <c:v>40688.941643518519</c:v>
                </c:pt>
                <c:pt idx="79">
                  <c:v>40688.940960648149</c:v>
                </c:pt>
                <c:pt idx="80">
                  <c:v>40688.940266203703</c:v>
                </c:pt>
                <c:pt idx="81">
                  <c:v>40688.93954861111</c:v>
                </c:pt>
                <c:pt idx="82">
                  <c:v>40688.93886574074</c:v>
                </c:pt>
                <c:pt idx="83">
                  <c:v>40688.938159722224</c:v>
                </c:pt>
                <c:pt idx="84">
                  <c:v>40688.937476851854</c:v>
                </c:pt>
                <c:pt idx="85">
                  <c:v>40688.93677083333</c:v>
                </c:pt>
                <c:pt idx="86">
                  <c:v>40688.93608796296</c:v>
                </c:pt>
                <c:pt idx="87">
                  <c:v>40688.935370370367</c:v>
                </c:pt>
                <c:pt idx="88">
                  <c:v>40688.934687499997</c:v>
                </c:pt>
                <c:pt idx="89">
                  <c:v>40688.933981481481</c:v>
                </c:pt>
                <c:pt idx="90">
                  <c:v>40688.933263888888</c:v>
                </c:pt>
                <c:pt idx="91">
                  <c:v>40688.932557870372</c:v>
                </c:pt>
                <c:pt idx="92">
                  <c:v>40688.931840277779</c:v>
                </c:pt>
                <c:pt idx="93">
                  <c:v>40688.931122685186</c:v>
                </c:pt>
                <c:pt idx="94">
                  <c:v>40688.93041666667</c:v>
                </c:pt>
                <c:pt idx="95">
                  <c:v>40688.929699074077</c:v>
                </c:pt>
                <c:pt idx="96">
                  <c:v>40688.928981481484</c:v>
                </c:pt>
                <c:pt idx="97">
                  <c:v>40688.92827546296</c:v>
                </c:pt>
                <c:pt idx="98">
                  <c:v>40688.927557870367</c:v>
                </c:pt>
                <c:pt idx="99">
                  <c:v>40688.926840277774</c:v>
                </c:pt>
                <c:pt idx="100">
                  <c:v>40688.926134259258</c:v>
                </c:pt>
                <c:pt idx="101">
                  <c:v>40688.925416666665</c:v>
                </c:pt>
                <c:pt idx="102">
                  <c:v>40688.924699074072</c:v>
                </c:pt>
                <c:pt idx="103">
                  <c:v>40688.923993055556</c:v>
                </c:pt>
                <c:pt idx="104">
                  <c:v>40688.923275462963</c:v>
                </c:pt>
                <c:pt idx="105">
                  <c:v>40688.92255787037</c:v>
                </c:pt>
                <c:pt idx="106">
                  <c:v>40688.921851851854</c:v>
                </c:pt>
                <c:pt idx="107">
                  <c:v>40688.921122685184</c:v>
                </c:pt>
                <c:pt idx="108">
                  <c:v>40688.920416666668</c:v>
                </c:pt>
                <c:pt idx="109">
                  <c:v>40688.919699074075</c:v>
                </c:pt>
                <c:pt idx="110">
                  <c:v>40688.918981481482</c:v>
                </c:pt>
                <c:pt idx="111">
                  <c:v>40688.918275462966</c:v>
                </c:pt>
                <c:pt idx="112">
                  <c:v>40688.917569444442</c:v>
                </c:pt>
                <c:pt idx="113">
                  <c:v>40688.916990740741</c:v>
                </c:pt>
                <c:pt idx="114">
                  <c:v>40688.916180555556</c:v>
                </c:pt>
                <c:pt idx="115">
                  <c:v>40688.915462962963</c:v>
                </c:pt>
                <c:pt idx="116">
                  <c:v>40688.91474537037</c:v>
                </c:pt>
                <c:pt idx="117">
                  <c:v>40688.914039351854</c:v>
                </c:pt>
                <c:pt idx="118">
                  <c:v>40688.913321759261</c:v>
                </c:pt>
                <c:pt idx="119">
                  <c:v>40688.912604166668</c:v>
                </c:pt>
                <c:pt idx="120">
                  <c:v>40688.911898148152</c:v>
                </c:pt>
                <c:pt idx="121">
                  <c:v>40688.911180555559</c:v>
                </c:pt>
                <c:pt idx="122">
                  <c:v>40688.910486111112</c:v>
                </c:pt>
                <c:pt idx="123">
                  <c:v>40688.909918981481</c:v>
                </c:pt>
                <c:pt idx="124">
                  <c:v>40688.909039351849</c:v>
                </c:pt>
                <c:pt idx="125">
                  <c:v>40688.908321759256</c:v>
                </c:pt>
                <c:pt idx="126">
                  <c:v>40688.90761574074</c:v>
                </c:pt>
                <c:pt idx="127">
                  <c:v>40688.906898148147</c:v>
                </c:pt>
                <c:pt idx="128">
                  <c:v>40688.906180555554</c:v>
                </c:pt>
                <c:pt idx="129">
                  <c:v>40688.905474537038</c:v>
                </c:pt>
                <c:pt idx="130">
                  <c:v>40688.904756944445</c:v>
                </c:pt>
                <c:pt idx="131">
                  <c:v>40688.904039351852</c:v>
                </c:pt>
                <c:pt idx="132">
                  <c:v>40688.903344907405</c:v>
                </c:pt>
                <c:pt idx="133">
                  <c:v>40688.902604166666</c:v>
                </c:pt>
                <c:pt idx="134">
                  <c:v>40688.901886574073</c:v>
                </c:pt>
                <c:pt idx="135">
                  <c:v>40688.901180555556</c:v>
                </c:pt>
                <c:pt idx="136">
                  <c:v>40688.90047453704</c:v>
                </c:pt>
                <c:pt idx="137">
                  <c:v>40688.899710648147</c:v>
                </c:pt>
                <c:pt idx="138">
                  <c:v>40688.898993055554</c:v>
                </c:pt>
                <c:pt idx="139">
                  <c:v>40688.898298611108</c:v>
                </c:pt>
                <c:pt idx="140">
                  <c:v>40688.897604166668</c:v>
                </c:pt>
                <c:pt idx="141">
                  <c:v>40688.896874999999</c:v>
                </c:pt>
                <c:pt idx="142">
                  <c:v>40688.896157407406</c:v>
                </c:pt>
                <c:pt idx="143">
                  <c:v>40688.895462962966</c:v>
                </c:pt>
                <c:pt idx="144">
                  <c:v>40688.89472222222</c:v>
                </c:pt>
                <c:pt idx="145">
                  <c:v>40688.894016203703</c:v>
                </c:pt>
                <c:pt idx="146">
                  <c:v>40688.893310185187</c:v>
                </c:pt>
                <c:pt idx="147">
                  <c:v>40688.892592592594</c:v>
                </c:pt>
                <c:pt idx="148">
                  <c:v>40688.891898148147</c:v>
                </c:pt>
                <c:pt idx="149">
                  <c:v>40688.891157407408</c:v>
                </c:pt>
                <c:pt idx="150">
                  <c:v>40688.890439814815</c:v>
                </c:pt>
                <c:pt idx="151">
                  <c:v>40688.889733796299</c:v>
                </c:pt>
                <c:pt idx="152">
                  <c:v>40688.889016203706</c:v>
                </c:pt>
                <c:pt idx="153">
                  <c:v>40688.888310185182</c:v>
                </c:pt>
                <c:pt idx="154">
                  <c:v>40688.887592592589</c:v>
                </c:pt>
                <c:pt idx="155">
                  <c:v>40688.886956018519</c:v>
                </c:pt>
                <c:pt idx="156">
                  <c:v>40688.886180555557</c:v>
                </c:pt>
                <c:pt idx="157">
                  <c:v>40688.885474537034</c:v>
                </c:pt>
                <c:pt idx="158">
                  <c:v>40688.884756944448</c:v>
                </c:pt>
                <c:pt idx="159">
                  <c:v>40688.884050925924</c:v>
                </c:pt>
                <c:pt idx="160">
                  <c:v>40688.883333333331</c:v>
                </c:pt>
                <c:pt idx="161">
                  <c:v>40688.882627314815</c:v>
                </c:pt>
                <c:pt idx="162">
                  <c:v>40688.881921296299</c:v>
                </c:pt>
                <c:pt idx="163">
                  <c:v>40688.881203703706</c:v>
                </c:pt>
                <c:pt idx="164">
                  <c:v>40688.880497685182</c:v>
                </c:pt>
                <c:pt idx="165">
                  <c:v>40688.879791666666</c:v>
                </c:pt>
                <c:pt idx="166">
                  <c:v>40688.879074074073</c:v>
                </c:pt>
                <c:pt idx="167">
                  <c:v>40688.878368055557</c:v>
                </c:pt>
                <c:pt idx="168">
                  <c:v>40688.877662037034</c:v>
                </c:pt>
                <c:pt idx="169">
                  <c:v>40688.876944444448</c:v>
                </c:pt>
                <c:pt idx="170">
                  <c:v>40688.876238425924</c:v>
                </c:pt>
                <c:pt idx="171">
                  <c:v>40688.875532407408</c:v>
                </c:pt>
                <c:pt idx="172">
                  <c:v>40688.874768518515</c:v>
                </c:pt>
                <c:pt idx="173">
                  <c:v>40688.874062499999</c:v>
                </c:pt>
                <c:pt idx="174">
                  <c:v>40688.873356481483</c:v>
                </c:pt>
                <c:pt idx="175">
                  <c:v>40688.87263888889</c:v>
                </c:pt>
                <c:pt idx="176">
                  <c:v>40688.871932870374</c:v>
                </c:pt>
                <c:pt idx="177">
                  <c:v>40688.871238425927</c:v>
                </c:pt>
                <c:pt idx="178">
                  <c:v>40688.870671296296</c:v>
                </c:pt>
                <c:pt idx="179">
                  <c:v>40688.869791666664</c:v>
                </c:pt>
                <c:pt idx="180">
                  <c:v>40688.869085648148</c:v>
                </c:pt>
                <c:pt idx="181">
                  <c:v>40688.868379629632</c:v>
                </c:pt>
                <c:pt idx="182">
                  <c:v>40688.867615740739</c:v>
                </c:pt>
                <c:pt idx="183">
                  <c:v>40688.866909722223</c:v>
                </c:pt>
                <c:pt idx="184">
                  <c:v>40688.866203703707</c:v>
                </c:pt>
                <c:pt idx="185">
                  <c:v>40688.865486111114</c:v>
                </c:pt>
                <c:pt idx="186">
                  <c:v>40688.86478009259</c:v>
                </c:pt>
                <c:pt idx="187">
                  <c:v>40688.864074074074</c:v>
                </c:pt>
                <c:pt idx="188">
                  <c:v>40688.863356481481</c:v>
                </c:pt>
                <c:pt idx="189">
                  <c:v>40688.862650462965</c:v>
                </c:pt>
                <c:pt idx="190">
                  <c:v>40688.861944444441</c:v>
                </c:pt>
                <c:pt idx="191">
                  <c:v>40688.861226851855</c:v>
                </c:pt>
                <c:pt idx="192">
                  <c:v>40688.860532407409</c:v>
                </c:pt>
                <c:pt idx="193">
                  <c:v>40688.859780092593</c:v>
                </c:pt>
                <c:pt idx="194">
                  <c:v>40688.859074074076</c:v>
                </c:pt>
                <c:pt idx="195">
                  <c:v>40688.858356481483</c:v>
                </c:pt>
                <c:pt idx="196">
                  <c:v>40688.85765046296</c:v>
                </c:pt>
                <c:pt idx="197">
                  <c:v>40688.856944444444</c:v>
                </c:pt>
                <c:pt idx="198">
                  <c:v>40688.856226851851</c:v>
                </c:pt>
                <c:pt idx="199">
                  <c:v>40688.855520833335</c:v>
                </c:pt>
                <c:pt idx="200">
                  <c:v>40688.854837962965</c:v>
                </c:pt>
                <c:pt idx="201">
                  <c:v>40688.854143518518</c:v>
                </c:pt>
                <c:pt idx="202">
                  <c:v>40688.853449074071</c:v>
                </c:pt>
                <c:pt idx="203">
                  <c:v>40688.852754629632</c:v>
                </c:pt>
                <c:pt idx="204">
                  <c:v>40688.852025462962</c:v>
                </c:pt>
                <c:pt idx="205">
                  <c:v>40688.851261574076</c:v>
                </c:pt>
                <c:pt idx="206">
                  <c:v>40688.85050925926</c:v>
                </c:pt>
                <c:pt idx="207">
                  <c:v>40688.849756944444</c:v>
                </c:pt>
                <c:pt idx="208">
                  <c:v>40688.849004629628</c:v>
                </c:pt>
                <c:pt idx="209">
                  <c:v>40688.848263888889</c:v>
                </c:pt>
                <c:pt idx="210">
                  <c:v>40688.847534722219</c:v>
                </c:pt>
                <c:pt idx="211">
                  <c:v>40688.846782407411</c:v>
                </c:pt>
                <c:pt idx="212">
                  <c:v>40688.846099537041</c:v>
                </c:pt>
                <c:pt idx="213">
                  <c:v>40688.845393518517</c:v>
                </c:pt>
                <c:pt idx="214">
                  <c:v>40688.844699074078</c:v>
                </c:pt>
                <c:pt idx="215">
                  <c:v>40688.843993055554</c:v>
                </c:pt>
                <c:pt idx="216">
                  <c:v>40688.843275462961</c:v>
                </c:pt>
                <c:pt idx="217">
                  <c:v>40688.842557870368</c:v>
                </c:pt>
                <c:pt idx="218">
                  <c:v>40688.841874999998</c:v>
                </c:pt>
                <c:pt idx="219">
                  <c:v>40688.841180555559</c:v>
                </c:pt>
                <c:pt idx="220">
                  <c:v>40688.840497685182</c:v>
                </c:pt>
                <c:pt idx="221">
                  <c:v>40688.839803240742</c:v>
                </c:pt>
                <c:pt idx="222">
                  <c:v>40688.839062500003</c:v>
                </c:pt>
                <c:pt idx="223">
                  <c:v>40688.838321759256</c:v>
                </c:pt>
                <c:pt idx="224">
                  <c:v>40688.837569444448</c:v>
                </c:pt>
                <c:pt idx="225">
                  <c:v>40688.836828703701</c:v>
                </c:pt>
                <c:pt idx="226">
                  <c:v>40688.836076388892</c:v>
                </c:pt>
                <c:pt idx="227">
                  <c:v>40688.835312499999</c:v>
                </c:pt>
                <c:pt idx="228">
                  <c:v>40688.83457175926</c:v>
                </c:pt>
                <c:pt idx="229">
                  <c:v>40688.833854166667</c:v>
                </c:pt>
                <c:pt idx="230">
                  <c:v>40688.833171296297</c:v>
                </c:pt>
                <c:pt idx="231">
                  <c:v>40688.832488425927</c:v>
                </c:pt>
                <c:pt idx="232">
                  <c:v>40688.831793981481</c:v>
                </c:pt>
                <c:pt idx="233">
                  <c:v>40688.831076388888</c:v>
                </c:pt>
                <c:pt idx="234">
                  <c:v>40688.830370370371</c:v>
                </c:pt>
                <c:pt idx="235">
                  <c:v>40688.829675925925</c:v>
                </c:pt>
                <c:pt idx="236">
                  <c:v>40688.828969907408</c:v>
                </c:pt>
                <c:pt idx="237">
                  <c:v>40688.828263888892</c:v>
                </c:pt>
                <c:pt idx="238">
                  <c:v>40688.827557870369</c:v>
                </c:pt>
                <c:pt idx="239">
                  <c:v>40688.826840277776</c:v>
                </c:pt>
                <c:pt idx="240">
                  <c:v>40688.826099537036</c:v>
                </c:pt>
                <c:pt idx="241">
                  <c:v>40688.825358796297</c:v>
                </c:pt>
                <c:pt idx="242">
                  <c:v>40688.824652777781</c:v>
                </c:pt>
                <c:pt idx="243">
                  <c:v>40688.823969907404</c:v>
                </c:pt>
                <c:pt idx="244">
                  <c:v>40688.823240740741</c:v>
                </c:pt>
                <c:pt idx="245">
                  <c:v>40688.822534722225</c:v>
                </c:pt>
                <c:pt idx="246">
                  <c:v>40688.821840277778</c:v>
                </c:pt>
                <c:pt idx="247">
                  <c:v>40688.821145833332</c:v>
                </c:pt>
                <c:pt idx="248">
                  <c:v>40688.820428240739</c:v>
                </c:pt>
                <c:pt idx="249">
                  <c:v>40688.819745370369</c:v>
                </c:pt>
                <c:pt idx="250">
                  <c:v>40688.819062499999</c:v>
                </c:pt>
                <c:pt idx="251">
                  <c:v>40688.818344907406</c:v>
                </c:pt>
                <c:pt idx="252">
                  <c:v>40688.817662037036</c:v>
                </c:pt>
                <c:pt idx="253">
                  <c:v>40688.816967592589</c:v>
                </c:pt>
                <c:pt idx="254">
                  <c:v>40688.816284722219</c:v>
                </c:pt>
                <c:pt idx="255">
                  <c:v>40688.81559027778</c:v>
                </c:pt>
                <c:pt idx="256">
                  <c:v>40688.814872685187</c:v>
                </c:pt>
                <c:pt idx="257">
                  <c:v>40688.814189814817</c:v>
                </c:pt>
                <c:pt idx="258">
                  <c:v>40688.81349537037</c:v>
                </c:pt>
                <c:pt idx="259">
                  <c:v>40688.812777777777</c:v>
                </c:pt>
                <c:pt idx="260">
                  <c:v>40688.812094907407</c:v>
                </c:pt>
                <c:pt idx="261">
                  <c:v>40688.811412037037</c:v>
                </c:pt>
                <c:pt idx="262">
                  <c:v>40688.810717592591</c:v>
                </c:pt>
                <c:pt idx="263">
                  <c:v>40688.810023148151</c:v>
                </c:pt>
                <c:pt idx="264">
                  <c:v>40688.809328703705</c:v>
                </c:pt>
                <c:pt idx="265">
                  <c:v>40688.808634259258</c:v>
                </c:pt>
                <c:pt idx="266">
                  <c:v>40688.807951388888</c:v>
                </c:pt>
                <c:pt idx="267">
                  <c:v>40688.807268518518</c:v>
                </c:pt>
                <c:pt idx="268">
                  <c:v>40688.806539351855</c:v>
                </c:pt>
                <c:pt idx="269">
                  <c:v>40688.805833333332</c:v>
                </c:pt>
                <c:pt idx="270">
                  <c:v>40688.805150462962</c:v>
                </c:pt>
                <c:pt idx="271">
                  <c:v>40688.804456018515</c:v>
                </c:pt>
                <c:pt idx="272">
                  <c:v>40688.803738425922</c:v>
                </c:pt>
                <c:pt idx="273">
                  <c:v>40688.803032407406</c:v>
                </c:pt>
                <c:pt idx="274">
                  <c:v>40688.802349537036</c:v>
                </c:pt>
                <c:pt idx="275">
                  <c:v>40688.801666666666</c:v>
                </c:pt>
                <c:pt idx="276">
                  <c:v>40688.800925925927</c:v>
                </c:pt>
                <c:pt idx="277">
                  <c:v>40688.80023148148</c:v>
                </c:pt>
                <c:pt idx="278">
                  <c:v>40688.799537037034</c:v>
                </c:pt>
                <c:pt idx="279">
                  <c:v>40688.798807870371</c:v>
                </c:pt>
                <c:pt idx="280">
                  <c:v>40688.798090277778</c:v>
                </c:pt>
                <c:pt idx="281">
                  <c:v>40688.797407407408</c:v>
                </c:pt>
                <c:pt idx="282">
                  <c:v>40688.796712962961</c:v>
                </c:pt>
                <c:pt idx="283">
                  <c:v>40688.795972222222</c:v>
                </c:pt>
                <c:pt idx="284">
                  <c:v>40688.795254629629</c:v>
                </c:pt>
                <c:pt idx="285">
                  <c:v>40688.794560185182</c:v>
                </c:pt>
                <c:pt idx="286">
                  <c:v>40688.793842592589</c:v>
                </c:pt>
                <c:pt idx="287">
                  <c:v>40688.793124999997</c:v>
                </c:pt>
                <c:pt idx="288">
                  <c:v>40688.792395833334</c:v>
                </c:pt>
                <c:pt idx="289">
                  <c:v>40688.791655092595</c:v>
                </c:pt>
                <c:pt idx="290">
                  <c:v>40688.790914351855</c:v>
                </c:pt>
                <c:pt idx="291">
                  <c:v>40688.790196759262</c:v>
                </c:pt>
                <c:pt idx="292">
                  <c:v>40688.78943287037</c:v>
                </c:pt>
                <c:pt idx="293">
                  <c:v>40688.78869212963</c:v>
                </c:pt>
                <c:pt idx="294">
                  <c:v>40688.787962962961</c:v>
                </c:pt>
                <c:pt idx="295">
                  <c:v>40688.787268518521</c:v>
                </c:pt>
                <c:pt idx="296">
                  <c:v>40688.786527777775</c:v>
                </c:pt>
                <c:pt idx="297">
                  <c:v>40688.785810185182</c:v>
                </c:pt>
                <c:pt idx="298">
                  <c:v>40688.785092592596</c:v>
                </c:pt>
                <c:pt idx="299">
                  <c:v>40688.784386574072</c:v>
                </c:pt>
                <c:pt idx="300">
                  <c:v>40688.783692129633</c:v>
                </c:pt>
                <c:pt idx="301">
                  <c:v>40688.782997685186</c:v>
                </c:pt>
                <c:pt idx="302">
                  <c:v>40688.782256944447</c:v>
                </c:pt>
                <c:pt idx="303">
                  <c:v>40688.781550925924</c:v>
                </c:pt>
                <c:pt idx="304">
                  <c:v>40688.780844907407</c:v>
                </c:pt>
                <c:pt idx="305">
                  <c:v>40688.780150462961</c:v>
                </c:pt>
                <c:pt idx="306">
                  <c:v>40688.779421296298</c:v>
                </c:pt>
                <c:pt idx="307">
                  <c:v>40688.778703703705</c:v>
                </c:pt>
                <c:pt idx="308">
                  <c:v>40688.778020833335</c:v>
                </c:pt>
                <c:pt idx="309">
                  <c:v>40688.777326388888</c:v>
                </c:pt>
                <c:pt idx="310">
                  <c:v>40688.776631944442</c:v>
                </c:pt>
                <c:pt idx="311">
                  <c:v>40688.775925925926</c:v>
                </c:pt>
                <c:pt idx="312">
                  <c:v>40688.775196759256</c:v>
                </c:pt>
                <c:pt idx="313">
                  <c:v>40688.774456018517</c:v>
                </c:pt>
                <c:pt idx="314">
                  <c:v>40688.773773148147</c:v>
                </c:pt>
                <c:pt idx="315">
                  <c:v>40688.773090277777</c:v>
                </c:pt>
                <c:pt idx="316">
                  <c:v>40688.772407407407</c:v>
                </c:pt>
                <c:pt idx="317">
                  <c:v>40688.77171296296</c:v>
                </c:pt>
                <c:pt idx="318">
                  <c:v>40688.771006944444</c:v>
                </c:pt>
                <c:pt idx="319">
                  <c:v>40688.770324074074</c:v>
                </c:pt>
                <c:pt idx="320">
                  <c:v>40688.769629629627</c:v>
                </c:pt>
                <c:pt idx="321">
                  <c:v>40688.768946759257</c:v>
                </c:pt>
                <c:pt idx="322">
                  <c:v>40688.768252314818</c:v>
                </c:pt>
                <c:pt idx="323">
                  <c:v>40688.767534722225</c:v>
                </c:pt>
                <c:pt idx="324">
                  <c:v>40688.766851851855</c:v>
                </c:pt>
                <c:pt idx="325">
                  <c:v>40688.766145833331</c:v>
                </c:pt>
                <c:pt idx="326">
                  <c:v>40688.765462962961</c:v>
                </c:pt>
                <c:pt idx="327">
                  <c:v>40688.764768518522</c:v>
                </c:pt>
                <c:pt idx="328">
                  <c:v>40688.764050925929</c:v>
                </c:pt>
                <c:pt idx="329">
                  <c:v>40688.763368055559</c:v>
                </c:pt>
                <c:pt idx="330">
                  <c:v>40688.762638888889</c:v>
                </c:pt>
                <c:pt idx="331">
                  <c:v>40688.761944444443</c:v>
                </c:pt>
                <c:pt idx="332">
                  <c:v>40688.761250000003</c:v>
                </c:pt>
                <c:pt idx="333">
                  <c:v>40688.760555555556</c:v>
                </c:pt>
                <c:pt idx="334">
                  <c:v>40688.759872685187</c:v>
                </c:pt>
                <c:pt idx="335">
                  <c:v>40688.759212962963</c:v>
                </c:pt>
                <c:pt idx="336">
                  <c:v>40688.758391203701</c:v>
                </c:pt>
                <c:pt idx="337">
                  <c:v>40688.757696759261</c:v>
                </c:pt>
                <c:pt idx="338">
                  <c:v>40688.757002314815</c:v>
                </c:pt>
                <c:pt idx="339">
                  <c:v>40688.756296296298</c:v>
                </c:pt>
                <c:pt idx="340">
                  <c:v>40688.755613425928</c:v>
                </c:pt>
                <c:pt idx="341">
                  <c:v>40688.754907407405</c:v>
                </c:pt>
                <c:pt idx="342">
                  <c:v>40688.754201388889</c:v>
                </c:pt>
                <c:pt idx="343">
                  <c:v>40688.753518518519</c:v>
                </c:pt>
                <c:pt idx="344">
                  <c:v>40688.752824074072</c:v>
                </c:pt>
                <c:pt idx="345">
                  <c:v>40688.752129629633</c:v>
                </c:pt>
                <c:pt idx="346">
                  <c:v>40688.75141203704</c:v>
                </c:pt>
                <c:pt idx="347">
                  <c:v>40688.750706018516</c:v>
                </c:pt>
                <c:pt idx="348">
                  <c:v>40688.750011574077</c:v>
                </c:pt>
                <c:pt idx="349">
                  <c:v>40688.74931712963</c:v>
                </c:pt>
                <c:pt idx="350">
                  <c:v>40688.74863425926</c:v>
                </c:pt>
                <c:pt idx="351">
                  <c:v>40688.747939814813</c:v>
                </c:pt>
                <c:pt idx="352">
                  <c:v>40688.747233796297</c:v>
                </c:pt>
                <c:pt idx="353">
                  <c:v>40688.746539351851</c:v>
                </c:pt>
                <c:pt idx="354">
                  <c:v>40688.745844907404</c:v>
                </c:pt>
                <c:pt idx="355">
                  <c:v>40688.745150462964</c:v>
                </c:pt>
                <c:pt idx="356">
                  <c:v>40688.744398148148</c:v>
                </c:pt>
                <c:pt idx="357">
                  <c:v>40688.743680555555</c:v>
                </c:pt>
                <c:pt idx="358">
                  <c:v>40688.742962962962</c:v>
                </c:pt>
                <c:pt idx="359">
                  <c:v>40688.742280092592</c:v>
                </c:pt>
                <c:pt idx="360">
                  <c:v>40688.741597222222</c:v>
                </c:pt>
                <c:pt idx="361">
                  <c:v>40688.740856481483</c:v>
                </c:pt>
                <c:pt idx="362">
                  <c:v>40688.74013888889</c:v>
                </c:pt>
                <c:pt idx="363">
                  <c:v>40688.73945601852</c:v>
                </c:pt>
                <c:pt idx="364">
                  <c:v>40688.738749999997</c:v>
                </c:pt>
                <c:pt idx="365">
                  <c:v>40688.738043981481</c:v>
                </c:pt>
                <c:pt idx="366">
                  <c:v>40688.737337962964</c:v>
                </c:pt>
                <c:pt idx="367">
                  <c:v>40688.736655092594</c:v>
                </c:pt>
                <c:pt idx="368">
                  <c:v>40688.735914351855</c:v>
                </c:pt>
                <c:pt idx="369">
                  <c:v>40688.735185185185</c:v>
                </c:pt>
                <c:pt idx="370">
                  <c:v>40688.734490740739</c:v>
                </c:pt>
                <c:pt idx="371">
                  <c:v>40688.733807870369</c:v>
                </c:pt>
                <c:pt idx="372">
                  <c:v>40688.733101851853</c:v>
                </c:pt>
                <c:pt idx="373">
                  <c:v>40688.732407407406</c:v>
                </c:pt>
                <c:pt idx="374">
                  <c:v>40688.731724537036</c:v>
                </c:pt>
                <c:pt idx="375">
                  <c:v>40688.731030092589</c:v>
                </c:pt>
                <c:pt idx="376">
                  <c:v>40688.730312500003</c:v>
                </c:pt>
                <c:pt idx="377">
                  <c:v>40688.729571759257</c:v>
                </c:pt>
                <c:pt idx="378">
                  <c:v>40688.728831018518</c:v>
                </c:pt>
                <c:pt idx="379">
                  <c:v>40688.728090277778</c:v>
                </c:pt>
                <c:pt idx="380">
                  <c:v>40688.727349537039</c:v>
                </c:pt>
                <c:pt idx="381">
                  <c:v>40688.726655092592</c:v>
                </c:pt>
                <c:pt idx="382">
                  <c:v>40688.725960648146</c:v>
                </c:pt>
                <c:pt idx="383">
                  <c:v>40688.725277777776</c:v>
                </c:pt>
                <c:pt idx="384">
                  <c:v>40688.724537037036</c:v>
                </c:pt>
                <c:pt idx="385">
                  <c:v>40688.72378472222</c:v>
                </c:pt>
                <c:pt idx="386">
                  <c:v>40688.723043981481</c:v>
                </c:pt>
                <c:pt idx="387">
                  <c:v>40688.722303240742</c:v>
                </c:pt>
                <c:pt idx="388">
                  <c:v>40688.721550925926</c:v>
                </c:pt>
                <c:pt idx="389">
                  <c:v>40688.720810185187</c:v>
                </c:pt>
                <c:pt idx="390">
                  <c:v>40688.720081018517</c:v>
                </c:pt>
                <c:pt idx="391">
                  <c:v>40688.719340277778</c:v>
                </c:pt>
                <c:pt idx="392">
                  <c:v>40688.718599537038</c:v>
                </c:pt>
                <c:pt idx="393">
                  <c:v>40688.717858796299</c:v>
                </c:pt>
                <c:pt idx="394">
                  <c:v>40688.717118055552</c:v>
                </c:pt>
                <c:pt idx="395">
                  <c:v>40688.716377314813</c:v>
                </c:pt>
                <c:pt idx="396">
                  <c:v>40688.715624999997</c:v>
                </c:pt>
                <c:pt idx="397">
                  <c:v>40688.714907407404</c:v>
                </c:pt>
                <c:pt idx="398">
                  <c:v>40688.714212962965</c:v>
                </c:pt>
                <c:pt idx="399">
                  <c:v>40688.713518518518</c:v>
                </c:pt>
                <c:pt idx="400">
                  <c:v>40688.712812500002</c:v>
                </c:pt>
                <c:pt idx="401">
                  <c:v>40688.712106481478</c:v>
                </c:pt>
                <c:pt idx="402">
                  <c:v>40688.711400462962</c:v>
                </c:pt>
                <c:pt idx="403">
                  <c:v>40688.710694444446</c:v>
                </c:pt>
                <c:pt idx="404">
                  <c:v>40688.710011574076</c:v>
                </c:pt>
                <c:pt idx="405">
                  <c:v>40688.709317129629</c:v>
                </c:pt>
                <c:pt idx="406">
                  <c:v>40688.708599537036</c:v>
                </c:pt>
                <c:pt idx="407">
                  <c:v>40688.707858796297</c:v>
                </c:pt>
                <c:pt idx="408">
                  <c:v>40688.707129629627</c:v>
                </c:pt>
                <c:pt idx="409">
                  <c:v>40688.706400462965</c:v>
                </c:pt>
                <c:pt idx="410">
                  <c:v>40688.705659722225</c:v>
                </c:pt>
                <c:pt idx="411">
                  <c:v>40688.704918981479</c:v>
                </c:pt>
                <c:pt idx="412">
                  <c:v>40688.704189814816</c:v>
                </c:pt>
                <c:pt idx="413">
                  <c:v>40688.70349537037</c:v>
                </c:pt>
                <c:pt idx="414">
                  <c:v>40688.7028125</c:v>
                </c:pt>
                <c:pt idx="415">
                  <c:v>40688.702118055553</c:v>
                </c:pt>
                <c:pt idx="416">
                  <c:v>40688.701435185183</c:v>
                </c:pt>
                <c:pt idx="417">
                  <c:v>40688.700740740744</c:v>
                </c:pt>
                <c:pt idx="418">
                  <c:v>40688.700046296297</c:v>
                </c:pt>
                <c:pt idx="419">
                  <c:v>40688.69935185185</c:v>
                </c:pt>
                <c:pt idx="420">
                  <c:v>40688.698645833334</c:v>
                </c:pt>
                <c:pt idx="421">
                  <c:v>40688.697916666664</c:v>
                </c:pt>
                <c:pt idx="422">
                  <c:v>40688.697175925925</c:v>
                </c:pt>
                <c:pt idx="423">
                  <c:v>40688.696493055555</c:v>
                </c:pt>
                <c:pt idx="424">
                  <c:v>40688.695798611108</c:v>
                </c:pt>
                <c:pt idx="425">
                  <c:v>40688.695115740738</c:v>
                </c:pt>
                <c:pt idx="426">
                  <c:v>40688.694421296299</c:v>
                </c:pt>
                <c:pt idx="427">
                  <c:v>40688.693715277775</c:v>
                </c:pt>
                <c:pt idx="428">
                  <c:v>40688.693020833336</c:v>
                </c:pt>
                <c:pt idx="429">
                  <c:v>40688.692326388889</c:v>
                </c:pt>
                <c:pt idx="430">
                  <c:v>40688.691620370373</c:v>
                </c:pt>
                <c:pt idx="431">
                  <c:v>40688.690891203703</c:v>
                </c:pt>
                <c:pt idx="432">
                  <c:v>40688.690196759257</c:v>
                </c:pt>
                <c:pt idx="433">
                  <c:v>40688.689502314817</c:v>
                </c:pt>
                <c:pt idx="434">
                  <c:v>40688.688761574071</c:v>
                </c:pt>
                <c:pt idx="435">
                  <c:v>40688.688032407408</c:v>
                </c:pt>
                <c:pt idx="436">
                  <c:v>40688.687280092592</c:v>
                </c:pt>
                <c:pt idx="437">
                  <c:v>40688.686550925922</c:v>
                </c:pt>
                <c:pt idx="438">
                  <c:v>40688.685798611114</c:v>
                </c:pt>
                <c:pt idx="439">
                  <c:v>40688.68509259259</c:v>
                </c:pt>
                <c:pt idx="440">
                  <c:v>40688.684398148151</c:v>
                </c:pt>
                <c:pt idx="441">
                  <c:v>40688.683703703704</c:v>
                </c:pt>
                <c:pt idx="442">
                  <c:v>40688.682962962965</c:v>
                </c:pt>
                <c:pt idx="443">
                  <c:v>40688.682268518518</c:v>
                </c:pt>
                <c:pt idx="444">
                  <c:v>40688.681550925925</c:v>
                </c:pt>
                <c:pt idx="445">
                  <c:v>40688.680856481478</c:v>
                </c:pt>
                <c:pt idx="446">
                  <c:v>40688.680127314816</c:v>
                </c:pt>
                <c:pt idx="447">
                  <c:v>40688.679444444446</c:v>
                </c:pt>
                <c:pt idx="448">
                  <c:v>40688.678738425922</c:v>
                </c:pt>
                <c:pt idx="449">
                  <c:v>40688.678055555552</c:v>
                </c:pt>
                <c:pt idx="450">
                  <c:v>40688.677314814813</c:v>
                </c:pt>
                <c:pt idx="451">
                  <c:v>40688.676620370374</c:v>
                </c:pt>
                <c:pt idx="452">
                  <c:v>40688.67591435185</c:v>
                </c:pt>
                <c:pt idx="453">
                  <c:v>40688.675208333334</c:v>
                </c:pt>
                <c:pt idx="454">
                  <c:v>40688.674525462964</c:v>
                </c:pt>
                <c:pt idx="455">
                  <c:v>40688.673842592594</c:v>
                </c:pt>
                <c:pt idx="456">
                  <c:v>40688.673113425924</c:v>
                </c:pt>
                <c:pt idx="457">
                  <c:v>40688.672418981485</c:v>
                </c:pt>
                <c:pt idx="458">
                  <c:v>40688.671724537038</c:v>
                </c:pt>
                <c:pt idx="459">
                  <c:v>40688.671006944445</c:v>
                </c:pt>
                <c:pt idx="460">
                  <c:v>40688.670312499999</c:v>
                </c:pt>
                <c:pt idx="461">
                  <c:v>40688.669606481482</c:v>
                </c:pt>
                <c:pt idx="462">
                  <c:v>40688.668912037036</c:v>
                </c:pt>
                <c:pt idx="463">
                  <c:v>40688.668217592596</c:v>
                </c:pt>
                <c:pt idx="464">
                  <c:v>40688.667500000003</c:v>
                </c:pt>
                <c:pt idx="465">
                  <c:v>40688.66679398148</c:v>
                </c:pt>
                <c:pt idx="466">
                  <c:v>40688.66609953704</c:v>
                </c:pt>
                <c:pt idx="467">
                  <c:v>40688.665416666663</c:v>
                </c:pt>
                <c:pt idx="468">
                  <c:v>40688.664722222224</c:v>
                </c:pt>
                <c:pt idx="469">
                  <c:v>40688.664039351854</c:v>
                </c:pt>
                <c:pt idx="470">
                  <c:v>40688.663310185184</c:v>
                </c:pt>
                <c:pt idx="471">
                  <c:v>40688.662615740737</c:v>
                </c:pt>
                <c:pt idx="472">
                  <c:v>40688.661909722221</c:v>
                </c:pt>
                <c:pt idx="473">
                  <c:v>40688.661215277774</c:v>
                </c:pt>
                <c:pt idx="474">
                  <c:v>40688.660497685189</c:v>
                </c:pt>
                <c:pt idx="475">
                  <c:v>40688.659745370373</c:v>
                </c:pt>
                <c:pt idx="476">
                  <c:v>40688.658993055556</c:v>
                </c:pt>
                <c:pt idx="477">
                  <c:v>40688.65828703704</c:v>
                </c:pt>
                <c:pt idx="478">
                  <c:v>40688.657592592594</c:v>
                </c:pt>
                <c:pt idx="479">
                  <c:v>40688.656898148147</c:v>
                </c:pt>
                <c:pt idx="480">
                  <c:v>40688.656215277777</c:v>
                </c:pt>
                <c:pt idx="481">
                  <c:v>40688.655509259261</c:v>
                </c:pt>
                <c:pt idx="482">
                  <c:v>40688.654814814814</c:v>
                </c:pt>
                <c:pt idx="483">
                  <c:v>40688.654108796298</c:v>
                </c:pt>
                <c:pt idx="484">
                  <c:v>40688.653414351851</c:v>
                </c:pt>
                <c:pt idx="485">
                  <c:v>40688.652719907404</c:v>
                </c:pt>
                <c:pt idx="486">
                  <c:v>40688.652037037034</c:v>
                </c:pt>
                <c:pt idx="487">
                  <c:v>40688.651319444441</c:v>
                </c:pt>
                <c:pt idx="488">
                  <c:v>40688.650625000002</c:v>
                </c:pt>
                <c:pt idx="489">
                  <c:v>40688.649942129632</c:v>
                </c:pt>
                <c:pt idx="490">
                  <c:v>40688.649212962962</c:v>
                </c:pt>
                <c:pt idx="491">
                  <c:v>40688.648506944446</c:v>
                </c:pt>
                <c:pt idx="492">
                  <c:v>40688.647766203707</c:v>
                </c:pt>
                <c:pt idx="493">
                  <c:v>40688.64707175926</c:v>
                </c:pt>
                <c:pt idx="494">
                  <c:v>40688.64638888889</c:v>
                </c:pt>
                <c:pt idx="495">
                  <c:v>40688.645694444444</c:v>
                </c:pt>
                <c:pt idx="496">
                  <c:v>40688.644976851851</c:v>
                </c:pt>
                <c:pt idx="497">
                  <c:v>40688.644259259258</c:v>
                </c:pt>
                <c:pt idx="498">
                  <c:v>40688.643564814818</c:v>
                </c:pt>
                <c:pt idx="499">
                  <c:v>40688.642870370371</c:v>
                </c:pt>
                <c:pt idx="500">
                  <c:v>40688.642187500001</c:v>
                </c:pt>
                <c:pt idx="501">
                  <c:v>40688.641458333332</c:v>
                </c:pt>
                <c:pt idx="502">
                  <c:v>40688.640763888892</c:v>
                </c:pt>
                <c:pt idx="503">
                  <c:v>40688.640069444446</c:v>
                </c:pt>
                <c:pt idx="504">
                  <c:v>40688.639374999999</c:v>
                </c:pt>
                <c:pt idx="505">
                  <c:v>40688.638668981483</c:v>
                </c:pt>
                <c:pt idx="506">
                  <c:v>40688.637986111113</c:v>
                </c:pt>
                <c:pt idx="507">
                  <c:v>40688.637280092589</c:v>
                </c:pt>
                <c:pt idx="508">
                  <c:v>40688.636574074073</c:v>
                </c:pt>
                <c:pt idx="509">
                  <c:v>40688.635868055557</c:v>
                </c:pt>
                <c:pt idx="510">
                  <c:v>40688.635162037041</c:v>
                </c:pt>
                <c:pt idx="511">
                  <c:v>40688.634456018517</c:v>
                </c:pt>
                <c:pt idx="512">
                  <c:v>40688.633750000001</c:v>
                </c:pt>
              </c:numCache>
            </c:numRef>
          </c:cat>
          <c:val>
            <c:numRef>
              <c:f>Sheet1!$J$2:$J$515</c:f>
              <c:numCache>
                <c:formatCode>General</c:formatCode>
                <c:ptCount val="514"/>
                <c:pt idx="0">
                  <c:v>-2</c:v>
                </c:pt>
                <c:pt idx="1">
                  <c:v>-1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10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18</c:v>
                </c:pt>
                <c:pt idx="64">
                  <c:v>21</c:v>
                </c:pt>
                <c:pt idx="65">
                  <c:v>22</c:v>
                </c:pt>
                <c:pt idx="66">
                  <c:v>22</c:v>
                </c:pt>
                <c:pt idx="67">
                  <c:v>25</c:v>
                </c:pt>
                <c:pt idx="68">
                  <c:v>29</c:v>
                </c:pt>
                <c:pt idx="69">
                  <c:v>31</c:v>
                </c:pt>
                <c:pt idx="70">
                  <c:v>40</c:v>
                </c:pt>
                <c:pt idx="71">
                  <c:v>44</c:v>
                </c:pt>
                <c:pt idx="72">
                  <c:v>44</c:v>
                </c:pt>
                <c:pt idx="73">
                  <c:v>44</c:v>
                </c:pt>
                <c:pt idx="74">
                  <c:v>44</c:v>
                </c:pt>
                <c:pt idx="75">
                  <c:v>44</c:v>
                </c:pt>
                <c:pt idx="76">
                  <c:v>44</c:v>
                </c:pt>
                <c:pt idx="77">
                  <c:v>44</c:v>
                </c:pt>
                <c:pt idx="78">
                  <c:v>44</c:v>
                </c:pt>
                <c:pt idx="79">
                  <c:v>40</c:v>
                </c:pt>
                <c:pt idx="80">
                  <c:v>44</c:v>
                </c:pt>
                <c:pt idx="81">
                  <c:v>44</c:v>
                </c:pt>
                <c:pt idx="82">
                  <c:v>44</c:v>
                </c:pt>
                <c:pt idx="83">
                  <c:v>44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9</c:v>
                </c:pt>
                <c:pt idx="140">
                  <c:v>42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44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44</c:v>
                </c:pt>
                <c:pt idx="211">
                  <c:v>44</c:v>
                </c:pt>
                <c:pt idx="212">
                  <c:v>44</c:v>
                </c:pt>
                <c:pt idx="213">
                  <c:v>44</c:v>
                </c:pt>
                <c:pt idx="214">
                  <c:v>44</c:v>
                </c:pt>
                <c:pt idx="215">
                  <c:v>44</c:v>
                </c:pt>
                <c:pt idx="216">
                  <c:v>44</c:v>
                </c:pt>
                <c:pt idx="217">
                  <c:v>43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44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44</c:v>
                </c:pt>
                <c:pt idx="226">
                  <c:v>44</c:v>
                </c:pt>
                <c:pt idx="227">
                  <c:v>44</c:v>
                </c:pt>
                <c:pt idx="228">
                  <c:v>44</c:v>
                </c:pt>
                <c:pt idx="229">
                  <c:v>44</c:v>
                </c:pt>
                <c:pt idx="230">
                  <c:v>36</c:v>
                </c:pt>
                <c:pt idx="231">
                  <c:v>44</c:v>
                </c:pt>
                <c:pt idx="232">
                  <c:v>44</c:v>
                </c:pt>
                <c:pt idx="233">
                  <c:v>44</c:v>
                </c:pt>
                <c:pt idx="234">
                  <c:v>44</c:v>
                </c:pt>
                <c:pt idx="235">
                  <c:v>44</c:v>
                </c:pt>
                <c:pt idx="236">
                  <c:v>44</c:v>
                </c:pt>
                <c:pt idx="237">
                  <c:v>44</c:v>
                </c:pt>
                <c:pt idx="238">
                  <c:v>43</c:v>
                </c:pt>
                <c:pt idx="239">
                  <c:v>44</c:v>
                </c:pt>
                <c:pt idx="240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44</c:v>
                </c:pt>
                <c:pt idx="245">
                  <c:v>44</c:v>
                </c:pt>
                <c:pt idx="246">
                  <c:v>44</c:v>
                </c:pt>
                <c:pt idx="247">
                  <c:v>44</c:v>
                </c:pt>
                <c:pt idx="248">
                  <c:v>44</c:v>
                </c:pt>
                <c:pt idx="249">
                  <c:v>44</c:v>
                </c:pt>
                <c:pt idx="250">
                  <c:v>43</c:v>
                </c:pt>
                <c:pt idx="251">
                  <c:v>44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44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44</c:v>
                </c:pt>
                <c:pt idx="264">
                  <c:v>44</c:v>
                </c:pt>
                <c:pt idx="265">
                  <c:v>44</c:v>
                </c:pt>
                <c:pt idx="266">
                  <c:v>44</c:v>
                </c:pt>
                <c:pt idx="267">
                  <c:v>44</c:v>
                </c:pt>
                <c:pt idx="268">
                  <c:v>44</c:v>
                </c:pt>
                <c:pt idx="269">
                  <c:v>44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44</c:v>
                </c:pt>
                <c:pt idx="279">
                  <c:v>44</c:v>
                </c:pt>
                <c:pt idx="280">
                  <c:v>44</c:v>
                </c:pt>
                <c:pt idx="281">
                  <c:v>44</c:v>
                </c:pt>
                <c:pt idx="282">
                  <c:v>44</c:v>
                </c:pt>
                <c:pt idx="283">
                  <c:v>44</c:v>
                </c:pt>
                <c:pt idx="284">
                  <c:v>44</c:v>
                </c:pt>
                <c:pt idx="285">
                  <c:v>44</c:v>
                </c:pt>
                <c:pt idx="286">
                  <c:v>44</c:v>
                </c:pt>
                <c:pt idx="287">
                  <c:v>44</c:v>
                </c:pt>
                <c:pt idx="288">
                  <c:v>44</c:v>
                </c:pt>
                <c:pt idx="289">
                  <c:v>44</c:v>
                </c:pt>
                <c:pt idx="290">
                  <c:v>44</c:v>
                </c:pt>
                <c:pt idx="291">
                  <c:v>44</c:v>
                </c:pt>
                <c:pt idx="292">
                  <c:v>44</c:v>
                </c:pt>
                <c:pt idx="293">
                  <c:v>44</c:v>
                </c:pt>
                <c:pt idx="294">
                  <c:v>44</c:v>
                </c:pt>
                <c:pt idx="295">
                  <c:v>44</c:v>
                </c:pt>
                <c:pt idx="296">
                  <c:v>44</c:v>
                </c:pt>
                <c:pt idx="297">
                  <c:v>43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44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44</c:v>
                </c:pt>
                <c:pt idx="322">
                  <c:v>44</c:v>
                </c:pt>
                <c:pt idx="323">
                  <c:v>44</c:v>
                </c:pt>
                <c:pt idx="324">
                  <c:v>43</c:v>
                </c:pt>
                <c:pt idx="325">
                  <c:v>44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44</c:v>
                </c:pt>
                <c:pt idx="330">
                  <c:v>44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44</c:v>
                </c:pt>
                <c:pt idx="335">
                  <c:v>44</c:v>
                </c:pt>
                <c:pt idx="336">
                  <c:v>44</c:v>
                </c:pt>
                <c:pt idx="337">
                  <c:v>43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44</c:v>
                </c:pt>
                <c:pt idx="357">
                  <c:v>44</c:v>
                </c:pt>
                <c:pt idx="358">
                  <c:v>44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44</c:v>
                </c:pt>
                <c:pt idx="364">
                  <c:v>43</c:v>
                </c:pt>
                <c:pt idx="365">
                  <c:v>42</c:v>
                </c:pt>
                <c:pt idx="366">
                  <c:v>44</c:v>
                </c:pt>
                <c:pt idx="367">
                  <c:v>43</c:v>
                </c:pt>
                <c:pt idx="368">
                  <c:v>44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43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44</c:v>
                </c:pt>
                <c:pt idx="389">
                  <c:v>44</c:v>
                </c:pt>
                <c:pt idx="390">
                  <c:v>44</c:v>
                </c:pt>
                <c:pt idx="391">
                  <c:v>44</c:v>
                </c:pt>
                <c:pt idx="392">
                  <c:v>44</c:v>
                </c:pt>
                <c:pt idx="393">
                  <c:v>44</c:v>
                </c:pt>
                <c:pt idx="394">
                  <c:v>44</c:v>
                </c:pt>
                <c:pt idx="395">
                  <c:v>44</c:v>
                </c:pt>
                <c:pt idx="396">
                  <c:v>44</c:v>
                </c:pt>
                <c:pt idx="397">
                  <c:v>44</c:v>
                </c:pt>
                <c:pt idx="398">
                  <c:v>44</c:v>
                </c:pt>
                <c:pt idx="399">
                  <c:v>44</c:v>
                </c:pt>
                <c:pt idx="400">
                  <c:v>44</c:v>
                </c:pt>
                <c:pt idx="401">
                  <c:v>44</c:v>
                </c:pt>
                <c:pt idx="402">
                  <c:v>44</c:v>
                </c:pt>
                <c:pt idx="403">
                  <c:v>44</c:v>
                </c:pt>
                <c:pt idx="404">
                  <c:v>44</c:v>
                </c:pt>
                <c:pt idx="405">
                  <c:v>44</c:v>
                </c:pt>
                <c:pt idx="406">
                  <c:v>44</c:v>
                </c:pt>
                <c:pt idx="407">
                  <c:v>44</c:v>
                </c:pt>
                <c:pt idx="408">
                  <c:v>44</c:v>
                </c:pt>
                <c:pt idx="409">
                  <c:v>44</c:v>
                </c:pt>
                <c:pt idx="410">
                  <c:v>44</c:v>
                </c:pt>
                <c:pt idx="411">
                  <c:v>44</c:v>
                </c:pt>
                <c:pt idx="412">
                  <c:v>44</c:v>
                </c:pt>
                <c:pt idx="413">
                  <c:v>44</c:v>
                </c:pt>
                <c:pt idx="414">
                  <c:v>44</c:v>
                </c:pt>
                <c:pt idx="415">
                  <c:v>44</c:v>
                </c:pt>
                <c:pt idx="416">
                  <c:v>44</c:v>
                </c:pt>
                <c:pt idx="417">
                  <c:v>44</c:v>
                </c:pt>
                <c:pt idx="418">
                  <c:v>44</c:v>
                </c:pt>
                <c:pt idx="419">
                  <c:v>44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44</c:v>
                </c:pt>
                <c:pt idx="426">
                  <c:v>44</c:v>
                </c:pt>
                <c:pt idx="427">
                  <c:v>44</c:v>
                </c:pt>
                <c:pt idx="428">
                  <c:v>43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44</c:v>
                </c:pt>
                <c:pt idx="433">
                  <c:v>44</c:v>
                </c:pt>
                <c:pt idx="434">
                  <c:v>44</c:v>
                </c:pt>
                <c:pt idx="435">
                  <c:v>44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44</c:v>
                </c:pt>
                <c:pt idx="442">
                  <c:v>44</c:v>
                </c:pt>
                <c:pt idx="443">
                  <c:v>44</c:v>
                </c:pt>
                <c:pt idx="444">
                  <c:v>44</c:v>
                </c:pt>
                <c:pt idx="445">
                  <c:v>44</c:v>
                </c:pt>
                <c:pt idx="446">
                  <c:v>44</c:v>
                </c:pt>
                <c:pt idx="447">
                  <c:v>44</c:v>
                </c:pt>
                <c:pt idx="448">
                  <c:v>44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44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44</c:v>
                </c:pt>
                <c:pt idx="475">
                  <c:v>44</c:v>
                </c:pt>
                <c:pt idx="476">
                  <c:v>44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0">
                  <c:v>44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44</c:v>
                </c:pt>
                <c:pt idx="485">
                  <c:v>44</c:v>
                </c:pt>
                <c:pt idx="486">
                  <c:v>44</c:v>
                </c:pt>
                <c:pt idx="487">
                  <c:v>28</c:v>
                </c:pt>
                <c:pt idx="488">
                  <c:v>44</c:v>
                </c:pt>
                <c:pt idx="489">
                  <c:v>44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36</c:v>
                </c:pt>
                <c:pt idx="501">
                  <c:v>36</c:v>
                </c:pt>
                <c:pt idx="502">
                  <c:v>32</c:v>
                </c:pt>
                <c:pt idx="503">
                  <c:v>36</c:v>
                </c:pt>
                <c:pt idx="504">
                  <c:v>33</c:v>
                </c:pt>
                <c:pt idx="505">
                  <c:v>16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177280"/>
        <c:axId val="67019328"/>
      </c:areaChart>
      <c:catAx>
        <c:axId val="70177280"/>
        <c:scaling>
          <c:orientation val="maxMin"/>
        </c:scaling>
        <c:delete val="0"/>
        <c:axPos val="b"/>
        <c:numFmt formatCode="hh:mm;@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de-DE"/>
          </a:p>
        </c:txPr>
        <c:crossAx val="67019328"/>
        <c:crosses val="autoZero"/>
        <c:auto val="0"/>
        <c:lblAlgn val="ctr"/>
        <c:lblOffset val="100"/>
        <c:noMultiLvlLbl val="0"/>
      </c:catAx>
      <c:valAx>
        <c:axId val="67019328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70177280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Memory/Used Memory (GB)</a:t>
            </a:r>
          </a:p>
        </c:rich>
      </c:tx>
      <c:layout/>
      <c:overlay val="1"/>
    </c:title>
    <c:autoTitleDeleted val="0"/>
    <c:plotArea>
      <c:layout/>
      <c:areaChart>
        <c:grouping val="standard"/>
        <c:varyColors val="0"/>
        <c:ser>
          <c:idx val="0"/>
          <c:order val="0"/>
          <c:cat>
            <c:numRef>
              <c:f>Sheet1!$A$2:$A$514</c:f>
              <c:numCache>
                <c:formatCode>m/d/yyyy\ h:mm</c:formatCode>
                <c:ptCount val="513"/>
                <c:pt idx="0">
                  <c:v>40688.997395833336</c:v>
                </c:pt>
                <c:pt idx="1">
                  <c:v>40688.996678240743</c:v>
                </c:pt>
                <c:pt idx="2">
                  <c:v>40688.995995370373</c:v>
                </c:pt>
                <c:pt idx="3">
                  <c:v>40688.995289351849</c:v>
                </c:pt>
                <c:pt idx="4">
                  <c:v>40688.994606481479</c:v>
                </c:pt>
                <c:pt idx="5">
                  <c:v>40688.993900462963</c:v>
                </c:pt>
                <c:pt idx="6">
                  <c:v>40688.993206018517</c:v>
                </c:pt>
                <c:pt idx="7">
                  <c:v>40688.992523148147</c:v>
                </c:pt>
                <c:pt idx="8">
                  <c:v>40688.991840277777</c:v>
                </c:pt>
                <c:pt idx="9">
                  <c:v>40688.99114583333</c:v>
                </c:pt>
                <c:pt idx="10">
                  <c:v>40688.99046296296</c:v>
                </c:pt>
                <c:pt idx="11">
                  <c:v>40688.98978009259</c:v>
                </c:pt>
                <c:pt idx="12">
                  <c:v>40688.989085648151</c:v>
                </c:pt>
                <c:pt idx="13">
                  <c:v>40688.988391203704</c:v>
                </c:pt>
                <c:pt idx="14">
                  <c:v>40688.987754629627</c:v>
                </c:pt>
                <c:pt idx="15">
                  <c:v>40688.986979166664</c:v>
                </c:pt>
                <c:pt idx="16">
                  <c:v>40688.986284722225</c:v>
                </c:pt>
                <c:pt idx="17">
                  <c:v>40688.985543981478</c:v>
                </c:pt>
                <c:pt idx="18">
                  <c:v>40688.984826388885</c:v>
                </c:pt>
                <c:pt idx="19">
                  <c:v>40688.984097222223</c:v>
                </c:pt>
                <c:pt idx="20">
                  <c:v>40688.983368055553</c:v>
                </c:pt>
                <c:pt idx="21">
                  <c:v>40688.98265046296</c:v>
                </c:pt>
                <c:pt idx="22">
                  <c:v>40688.981921296298</c:v>
                </c:pt>
                <c:pt idx="23">
                  <c:v>40688.981203703705</c:v>
                </c:pt>
                <c:pt idx="24">
                  <c:v>40688.980474537035</c:v>
                </c:pt>
                <c:pt idx="25">
                  <c:v>40688.979756944442</c:v>
                </c:pt>
                <c:pt idx="26">
                  <c:v>40688.979143518518</c:v>
                </c:pt>
                <c:pt idx="27">
                  <c:v>40688.978310185186</c:v>
                </c:pt>
                <c:pt idx="28">
                  <c:v>40688.977581018517</c:v>
                </c:pt>
                <c:pt idx="29">
                  <c:v>40688.976863425924</c:v>
                </c:pt>
                <c:pt idx="30">
                  <c:v>40688.976134259261</c:v>
                </c:pt>
                <c:pt idx="31">
                  <c:v>40688.975428240738</c:v>
                </c:pt>
                <c:pt idx="32">
                  <c:v>40688.974699074075</c:v>
                </c:pt>
                <c:pt idx="33">
                  <c:v>40688.973969907405</c:v>
                </c:pt>
                <c:pt idx="34">
                  <c:v>40688.973252314812</c:v>
                </c:pt>
                <c:pt idx="35">
                  <c:v>40688.97252314815</c:v>
                </c:pt>
                <c:pt idx="36">
                  <c:v>40688.97184027778</c:v>
                </c:pt>
                <c:pt idx="37">
                  <c:v>40688.971261574072</c:v>
                </c:pt>
                <c:pt idx="38">
                  <c:v>40688.970381944448</c:v>
                </c:pt>
                <c:pt idx="39">
                  <c:v>40688.969664351855</c:v>
                </c:pt>
                <c:pt idx="40">
                  <c:v>40688.968935185185</c:v>
                </c:pt>
                <c:pt idx="41">
                  <c:v>40688.968217592592</c:v>
                </c:pt>
                <c:pt idx="42">
                  <c:v>40688.967488425929</c:v>
                </c:pt>
                <c:pt idx="43">
                  <c:v>40688.966909722221</c:v>
                </c:pt>
                <c:pt idx="44">
                  <c:v>40688.966064814813</c:v>
                </c:pt>
                <c:pt idx="45">
                  <c:v>40688.965370370373</c:v>
                </c:pt>
                <c:pt idx="46">
                  <c:v>40688.964594907404</c:v>
                </c:pt>
                <c:pt idx="47">
                  <c:v>40688.963865740741</c:v>
                </c:pt>
                <c:pt idx="48">
                  <c:v>40688.963148148148</c:v>
                </c:pt>
                <c:pt idx="49">
                  <c:v>40688.962442129632</c:v>
                </c:pt>
                <c:pt idx="50">
                  <c:v>40688.96166666667</c:v>
                </c:pt>
                <c:pt idx="51">
                  <c:v>40688.960949074077</c:v>
                </c:pt>
                <c:pt idx="52">
                  <c:v>40688.960219907407</c:v>
                </c:pt>
                <c:pt idx="53">
                  <c:v>40688.959490740737</c:v>
                </c:pt>
                <c:pt idx="54">
                  <c:v>40688.958773148152</c:v>
                </c:pt>
                <c:pt idx="55">
                  <c:v>40688.958043981482</c:v>
                </c:pt>
                <c:pt idx="56">
                  <c:v>40688.957326388889</c:v>
                </c:pt>
                <c:pt idx="57">
                  <c:v>40688.956597222219</c:v>
                </c:pt>
                <c:pt idx="58">
                  <c:v>40688.955868055556</c:v>
                </c:pt>
                <c:pt idx="59">
                  <c:v>40688.955150462964</c:v>
                </c:pt>
                <c:pt idx="60">
                  <c:v>40688.954421296294</c:v>
                </c:pt>
                <c:pt idx="61">
                  <c:v>40688.953692129631</c:v>
                </c:pt>
                <c:pt idx="62">
                  <c:v>40688.953009259261</c:v>
                </c:pt>
                <c:pt idx="63">
                  <c:v>40688.952314814815</c:v>
                </c:pt>
                <c:pt idx="64">
                  <c:v>40688.951550925929</c:v>
                </c:pt>
                <c:pt idx="65">
                  <c:v>40688.950844907406</c:v>
                </c:pt>
                <c:pt idx="66">
                  <c:v>40688.950162037036</c:v>
                </c:pt>
                <c:pt idx="67">
                  <c:v>40688.949467592596</c:v>
                </c:pt>
                <c:pt idx="68">
                  <c:v>40688.948761574073</c:v>
                </c:pt>
                <c:pt idx="69">
                  <c:v>40688.948078703703</c:v>
                </c:pt>
                <c:pt idx="70">
                  <c:v>40688.947384259256</c:v>
                </c:pt>
                <c:pt idx="71">
                  <c:v>40688.946666666663</c:v>
                </c:pt>
                <c:pt idx="72">
                  <c:v>40688.945925925924</c:v>
                </c:pt>
                <c:pt idx="73">
                  <c:v>40688.945185185185</c:v>
                </c:pt>
                <c:pt idx="74">
                  <c:v>40688.944490740738</c:v>
                </c:pt>
                <c:pt idx="75">
                  <c:v>40688.943796296298</c:v>
                </c:pt>
                <c:pt idx="76">
                  <c:v>40688.943101851852</c:v>
                </c:pt>
                <c:pt idx="77">
                  <c:v>40688.942372685182</c:v>
                </c:pt>
                <c:pt idx="78">
                  <c:v>40688.941643518519</c:v>
                </c:pt>
                <c:pt idx="79">
                  <c:v>40688.940960648149</c:v>
                </c:pt>
                <c:pt idx="80">
                  <c:v>40688.940266203703</c:v>
                </c:pt>
                <c:pt idx="81">
                  <c:v>40688.93954861111</c:v>
                </c:pt>
                <c:pt idx="82">
                  <c:v>40688.93886574074</c:v>
                </c:pt>
                <c:pt idx="83">
                  <c:v>40688.938159722224</c:v>
                </c:pt>
                <c:pt idx="84">
                  <c:v>40688.937476851854</c:v>
                </c:pt>
                <c:pt idx="85">
                  <c:v>40688.93677083333</c:v>
                </c:pt>
                <c:pt idx="86">
                  <c:v>40688.93608796296</c:v>
                </c:pt>
                <c:pt idx="87">
                  <c:v>40688.935370370367</c:v>
                </c:pt>
                <c:pt idx="88">
                  <c:v>40688.934687499997</c:v>
                </c:pt>
                <c:pt idx="89">
                  <c:v>40688.933981481481</c:v>
                </c:pt>
                <c:pt idx="90">
                  <c:v>40688.933263888888</c:v>
                </c:pt>
                <c:pt idx="91">
                  <c:v>40688.932557870372</c:v>
                </c:pt>
                <c:pt idx="92">
                  <c:v>40688.931840277779</c:v>
                </c:pt>
                <c:pt idx="93">
                  <c:v>40688.931122685186</c:v>
                </c:pt>
                <c:pt idx="94">
                  <c:v>40688.93041666667</c:v>
                </c:pt>
                <c:pt idx="95">
                  <c:v>40688.929699074077</c:v>
                </c:pt>
                <c:pt idx="96">
                  <c:v>40688.928981481484</c:v>
                </c:pt>
                <c:pt idx="97">
                  <c:v>40688.92827546296</c:v>
                </c:pt>
                <c:pt idx="98">
                  <c:v>40688.927557870367</c:v>
                </c:pt>
                <c:pt idx="99">
                  <c:v>40688.926840277774</c:v>
                </c:pt>
                <c:pt idx="100">
                  <c:v>40688.926134259258</c:v>
                </c:pt>
                <c:pt idx="101">
                  <c:v>40688.925416666665</c:v>
                </c:pt>
                <c:pt idx="102">
                  <c:v>40688.924699074072</c:v>
                </c:pt>
                <c:pt idx="103">
                  <c:v>40688.923993055556</c:v>
                </c:pt>
                <c:pt idx="104">
                  <c:v>40688.923275462963</c:v>
                </c:pt>
                <c:pt idx="105">
                  <c:v>40688.92255787037</c:v>
                </c:pt>
                <c:pt idx="106">
                  <c:v>40688.921851851854</c:v>
                </c:pt>
                <c:pt idx="107">
                  <c:v>40688.921122685184</c:v>
                </c:pt>
                <c:pt idx="108">
                  <c:v>40688.920416666668</c:v>
                </c:pt>
                <c:pt idx="109">
                  <c:v>40688.919699074075</c:v>
                </c:pt>
                <c:pt idx="110">
                  <c:v>40688.918981481482</c:v>
                </c:pt>
                <c:pt idx="111">
                  <c:v>40688.918275462966</c:v>
                </c:pt>
                <c:pt idx="112">
                  <c:v>40688.917569444442</c:v>
                </c:pt>
                <c:pt idx="113">
                  <c:v>40688.916990740741</c:v>
                </c:pt>
                <c:pt idx="114">
                  <c:v>40688.916180555556</c:v>
                </c:pt>
                <c:pt idx="115">
                  <c:v>40688.915462962963</c:v>
                </c:pt>
                <c:pt idx="116">
                  <c:v>40688.91474537037</c:v>
                </c:pt>
                <c:pt idx="117">
                  <c:v>40688.914039351854</c:v>
                </c:pt>
                <c:pt idx="118">
                  <c:v>40688.913321759261</c:v>
                </c:pt>
                <c:pt idx="119">
                  <c:v>40688.912604166668</c:v>
                </c:pt>
                <c:pt idx="120">
                  <c:v>40688.911898148152</c:v>
                </c:pt>
                <c:pt idx="121">
                  <c:v>40688.911180555559</c:v>
                </c:pt>
                <c:pt idx="122">
                  <c:v>40688.910486111112</c:v>
                </c:pt>
                <c:pt idx="123">
                  <c:v>40688.909918981481</c:v>
                </c:pt>
                <c:pt idx="124">
                  <c:v>40688.909039351849</c:v>
                </c:pt>
                <c:pt idx="125">
                  <c:v>40688.908321759256</c:v>
                </c:pt>
                <c:pt idx="126">
                  <c:v>40688.90761574074</c:v>
                </c:pt>
                <c:pt idx="127">
                  <c:v>40688.906898148147</c:v>
                </c:pt>
                <c:pt idx="128">
                  <c:v>40688.906180555554</c:v>
                </c:pt>
                <c:pt idx="129">
                  <c:v>40688.905474537038</c:v>
                </c:pt>
                <c:pt idx="130">
                  <c:v>40688.904756944445</c:v>
                </c:pt>
                <c:pt idx="131">
                  <c:v>40688.904039351852</c:v>
                </c:pt>
                <c:pt idx="132">
                  <c:v>40688.903344907405</c:v>
                </c:pt>
                <c:pt idx="133">
                  <c:v>40688.902604166666</c:v>
                </c:pt>
                <c:pt idx="134">
                  <c:v>40688.901886574073</c:v>
                </c:pt>
                <c:pt idx="135">
                  <c:v>40688.901180555556</c:v>
                </c:pt>
                <c:pt idx="136">
                  <c:v>40688.90047453704</c:v>
                </c:pt>
                <c:pt idx="137">
                  <c:v>40688.899710648147</c:v>
                </c:pt>
                <c:pt idx="138">
                  <c:v>40688.898993055554</c:v>
                </c:pt>
                <c:pt idx="139">
                  <c:v>40688.898298611108</c:v>
                </c:pt>
                <c:pt idx="140">
                  <c:v>40688.897604166668</c:v>
                </c:pt>
                <c:pt idx="141">
                  <c:v>40688.896874999999</c:v>
                </c:pt>
                <c:pt idx="142">
                  <c:v>40688.896157407406</c:v>
                </c:pt>
                <c:pt idx="143">
                  <c:v>40688.895462962966</c:v>
                </c:pt>
                <c:pt idx="144">
                  <c:v>40688.89472222222</c:v>
                </c:pt>
                <c:pt idx="145">
                  <c:v>40688.894016203703</c:v>
                </c:pt>
                <c:pt idx="146">
                  <c:v>40688.893310185187</c:v>
                </c:pt>
                <c:pt idx="147">
                  <c:v>40688.892592592594</c:v>
                </c:pt>
                <c:pt idx="148">
                  <c:v>40688.891898148147</c:v>
                </c:pt>
                <c:pt idx="149">
                  <c:v>40688.891157407408</c:v>
                </c:pt>
                <c:pt idx="150">
                  <c:v>40688.890439814815</c:v>
                </c:pt>
                <c:pt idx="151">
                  <c:v>40688.889733796299</c:v>
                </c:pt>
                <c:pt idx="152">
                  <c:v>40688.889016203706</c:v>
                </c:pt>
                <c:pt idx="153">
                  <c:v>40688.888310185182</c:v>
                </c:pt>
                <c:pt idx="154">
                  <c:v>40688.887592592589</c:v>
                </c:pt>
                <c:pt idx="155">
                  <c:v>40688.886956018519</c:v>
                </c:pt>
                <c:pt idx="156">
                  <c:v>40688.886180555557</c:v>
                </c:pt>
                <c:pt idx="157">
                  <c:v>40688.885474537034</c:v>
                </c:pt>
                <c:pt idx="158">
                  <c:v>40688.884756944448</c:v>
                </c:pt>
                <c:pt idx="159">
                  <c:v>40688.884050925924</c:v>
                </c:pt>
                <c:pt idx="160">
                  <c:v>40688.883333333331</c:v>
                </c:pt>
                <c:pt idx="161">
                  <c:v>40688.882627314815</c:v>
                </c:pt>
                <c:pt idx="162">
                  <c:v>40688.881921296299</c:v>
                </c:pt>
                <c:pt idx="163">
                  <c:v>40688.881203703706</c:v>
                </c:pt>
                <c:pt idx="164">
                  <c:v>40688.880497685182</c:v>
                </c:pt>
                <c:pt idx="165">
                  <c:v>40688.879791666666</c:v>
                </c:pt>
                <c:pt idx="166">
                  <c:v>40688.879074074073</c:v>
                </c:pt>
                <c:pt idx="167">
                  <c:v>40688.878368055557</c:v>
                </c:pt>
                <c:pt idx="168">
                  <c:v>40688.877662037034</c:v>
                </c:pt>
                <c:pt idx="169">
                  <c:v>40688.876944444448</c:v>
                </c:pt>
                <c:pt idx="170">
                  <c:v>40688.876238425924</c:v>
                </c:pt>
                <c:pt idx="171">
                  <c:v>40688.875532407408</c:v>
                </c:pt>
                <c:pt idx="172">
                  <c:v>40688.874768518515</c:v>
                </c:pt>
                <c:pt idx="173">
                  <c:v>40688.874062499999</c:v>
                </c:pt>
                <c:pt idx="174">
                  <c:v>40688.873356481483</c:v>
                </c:pt>
                <c:pt idx="175">
                  <c:v>40688.87263888889</c:v>
                </c:pt>
                <c:pt idx="176">
                  <c:v>40688.871932870374</c:v>
                </c:pt>
                <c:pt idx="177">
                  <c:v>40688.871238425927</c:v>
                </c:pt>
                <c:pt idx="178">
                  <c:v>40688.870671296296</c:v>
                </c:pt>
                <c:pt idx="179">
                  <c:v>40688.869791666664</c:v>
                </c:pt>
                <c:pt idx="180">
                  <c:v>40688.869085648148</c:v>
                </c:pt>
                <c:pt idx="181">
                  <c:v>40688.868379629632</c:v>
                </c:pt>
                <c:pt idx="182">
                  <c:v>40688.867615740739</c:v>
                </c:pt>
                <c:pt idx="183">
                  <c:v>40688.866909722223</c:v>
                </c:pt>
                <c:pt idx="184">
                  <c:v>40688.866203703707</c:v>
                </c:pt>
                <c:pt idx="185">
                  <c:v>40688.865486111114</c:v>
                </c:pt>
                <c:pt idx="186">
                  <c:v>40688.86478009259</c:v>
                </c:pt>
                <c:pt idx="187">
                  <c:v>40688.864074074074</c:v>
                </c:pt>
                <c:pt idx="188">
                  <c:v>40688.863356481481</c:v>
                </c:pt>
                <c:pt idx="189">
                  <c:v>40688.862650462965</c:v>
                </c:pt>
                <c:pt idx="190">
                  <c:v>40688.861944444441</c:v>
                </c:pt>
                <c:pt idx="191">
                  <c:v>40688.861226851855</c:v>
                </c:pt>
                <c:pt idx="192">
                  <c:v>40688.860532407409</c:v>
                </c:pt>
                <c:pt idx="193">
                  <c:v>40688.859780092593</c:v>
                </c:pt>
                <c:pt idx="194">
                  <c:v>40688.859074074076</c:v>
                </c:pt>
                <c:pt idx="195">
                  <c:v>40688.858356481483</c:v>
                </c:pt>
                <c:pt idx="196">
                  <c:v>40688.85765046296</c:v>
                </c:pt>
                <c:pt idx="197">
                  <c:v>40688.856944444444</c:v>
                </c:pt>
                <c:pt idx="198">
                  <c:v>40688.856226851851</c:v>
                </c:pt>
                <c:pt idx="199">
                  <c:v>40688.855520833335</c:v>
                </c:pt>
                <c:pt idx="200">
                  <c:v>40688.854837962965</c:v>
                </c:pt>
                <c:pt idx="201">
                  <c:v>40688.854143518518</c:v>
                </c:pt>
                <c:pt idx="202">
                  <c:v>40688.853449074071</c:v>
                </c:pt>
                <c:pt idx="203">
                  <c:v>40688.852754629632</c:v>
                </c:pt>
                <c:pt idx="204">
                  <c:v>40688.852025462962</c:v>
                </c:pt>
                <c:pt idx="205">
                  <c:v>40688.851261574076</c:v>
                </c:pt>
                <c:pt idx="206">
                  <c:v>40688.85050925926</c:v>
                </c:pt>
                <c:pt idx="207">
                  <c:v>40688.849756944444</c:v>
                </c:pt>
                <c:pt idx="208">
                  <c:v>40688.849004629628</c:v>
                </c:pt>
                <c:pt idx="209">
                  <c:v>40688.848263888889</c:v>
                </c:pt>
                <c:pt idx="210">
                  <c:v>40688.847534722219</c:v>
                </c:pt>
                <c:pt idx="211">
                  <c:v>40688.846782407411</c:v>
                </c:pt>
                <c:pt idx="212">
                  <c:v>40688.846099537041</c:v>
                </c:pt>
                <c:pt idx="213">
                  <c:v>40688.845393518517</c:v>
                </c:pt>
                <c:pt idx="214">
                  <c:v>40688.844699074078</c:v>
                </c:pt>
                <c:pt idx="215">
                  <c:v>40688.843993055554</c:v>
                </c:pt>
                <c:pt idx="216">
                  <c:v>40688.843275462961</c:v>
                </c:pt>
                <c:pt idx="217">
                  <c:v>40688.842557870368</c:v>
                </c:pt>
                <c:pt idx="218">
                  <c:v>40688.841874999998</c:v>
                </c:pt>
                <c:pt idx="219">
                  <c:v>40688.841180555559</c:v>
                </c:pt>
                <c:pt idx="220">
                  <c:v>40688.840497685182</c:v>
                </c:pt>
                <c:pt idx="221">
                  <c:v>40688.839803240742</c:v>
                </c:pt>
                <c:pt idx="222">
                  <c:v>40688.839062500003</c:v>
                </c:pt>
                <c:pt idx="223">
                  <c:v>40688.838321759256</c:v>
                </c:pt>
                <c:pt idx="224">
                  <c:v>40688.837569444448</c:v>
                </c:pt>
                <c:pt idx="225">
                  <c:v>40688.836828703701</c:v>
                </c:pt>
                <c:pt idx="226">
                  <c:v>40688.836076388892</c:v>
                </c:pt>
                <c:pt idx="227">
                  <c:v>40688.835312499999</c:v>
                </c:pt>
                <c:pt idx="228">
                  <c:v>40688.83457175926</c:v>
                </c:pt>
                <c:pt idx="229">
                  <c:v>40688.833854166667</c:v>
                </c:pt>
                <c:pt idx="230">
                  <c:v>40688.833171296297</c:v>
                </c:pt>
                <c:pt idx="231">
                  <c:v>40688.832488425927</c:v>
                </c:pt>
                <c:pt idx="232">
                  <c:v>40688.831793981481</c:v>
                </c:pt>
                <c:pt idx="233">
                  <c:v>40688.831076388888</c:v>
                </c:pt>
                <c:pt idx="234">
                  <c:v>40688.830370370371</c:v>
                </c:pt>
                <c:pt idx="235">
                  <c:v>40688.829675925925</c:v>
                </c:pt>
                <c:pt idx="236">
                  <c:v>40688.828969907408</c:v>
                </c:pt>
                <c:pt idx="237">
                  <c:v>40688.828263888892</c:v>
                </c:pt>
                <c:pt idx="238">
                  <c:v>40688.827557870369</c:v>
                </c:pt>
                <c:pt idx="239">
                  <c:v>40688.826840277776</c:v>
                </c:pt>
                <c:pt idx="240">
                  <c:v>40688.826099537036</c:v>
                </c:pt>
                <c:pt idx="241">
                  <c:v>40688.825358796297</c:v>
                </c:pt>
                <c:pt idx="242">
                  <c:v>40688.824652777781</c:v>
                </c:pt>
                <c:pt idx="243">
                  <c:v>40688.823969907404</c:v>
                </c:pt>
                <c:pt idx="244">
                  <c:v>40688.823240740741</c:v>
                </c:pt>
                <c:pt idx="245">
                  <c:v>40688.822534722225</c:v>
                </c:pt>
                <c:pt idx="246">
                  <c:v>40688.821840277778</c:v>
                </c:pt>
                <c:pt idx="247">
                  <c:v>40688.821145833332</c:v>
                </c:pt>
                <c:pt idx="248">
                  <c:v>40688.820428240739</c:v>
                </c:pt>
                <c:pt idx="249">
                  <c:v>40688.819745370369</c:v>
                </c:pt>
                <c:pt idx="250">
                  <c:v>40688.819062499999</c:v>
                </c:pt>
                <c:pt idx="251">
                  <c:v>40688.818344907406</c:v>
                </c:pt>
                <c:pt idx="252">
                  <c:v>40688.817662037036</c:v>
                </c:pt>
                <c:pt idx="253">
                  <c:v>40688.816967592589</c:v>
                </c:pt>
                <c:pt idx="254">
                  <c:v>40688.816284722219</c:v>
                </c:pt>
                <c:pt idx="255">
                  <c:v>40688.81559027778</c:v>
                </c:pt>
                <c:pt idx="256">
                  <c:v>40688.814872685187</c:v>
                </c:pt>
                <c:pt idx="257">
                  <c:v>40688.814189814817</c:v>
                </c:pt>
                <c:pt idx="258">
                  <c:v>40688.81349537037</c:v>
                </c:pt>
                <c:pt idx="259">
                  <c:v>40688.812777777777</c:v>
                </c:pt>
                <c:pt idx="260">
                  <c:v>40688.812094907407</c:v>
                </c:pt>
                <c:pt idx="261">
                  <c:v>40688.811412037037</c:v>
                </c:pt>
                <c:pt idx="262">
                  <c:v>40688.810717592591</c:v>
                </c:pt>
                <c:pt idx="263">
                  <c:v>40688.810023148151</c:v>
                </c:pt>
                <c:pt idx="264">
                  <c:v>40688.809328703705</c:v>
                </c:pt>
                <c:pt idx="265">
                  <c:v>40688.808634259258</c:v>
                </c:pt>
                <c:pt idx="266">
                  <c:v>40688.807951388888</c:v>
                </c:pt>
                <c:pt idx="267">
                  <c:v>40688.807268518518</c:v>
                </c:pt>
                <c:pt idx="268">
                  <c:v>40688.806539351855</c:v>
                </c:pt>
                <c:pt idx="269">
                  <c:v>40688.805833333332</c:v>
                </c:pt>
                <c:pt idx="270">
                  <c:v>40688.805150462962</c:v>
                </c:pt>
                <c:pt idx="271">
                  <c:v>40688.804456018515</c:v>
                </c:pt>
                <c:pt idx="272">
                  <c:v>40688.803738425922</c:v>
                </c:pt>
                <c:pt idx="273">
                  <c:v>40688.803032407406</c:v>
                </c:pt>
                <c:pt idx="274">
                  <c:v>40688.802349537036</c:v>
                </c:pt>
                <c:pt idx="275">
                  <c:v>40688.801666666666</c:v>
                </c:pt>
                <c:pt idx="276">
                  <c:v>40688.800925925927</c:v>
                </c:pt>
                <c:pt idx="277">
                  <c:v>40688.80023148148</c:v>
                </c:pt>
                <c:pt idx="278">
                  <c:v>40688.799537037034</c:v>
                </c:pt>
                <c:pt idx="279">
                  <c:v>40688.798807870371</c:v>
                </c:pt>
                <c:pt idx="280">
                  <c:v>40688.798090277778</c:v>
                </c:pt>
                <c:pt idx="281">
                  <c:v>40688.797407407408</c:v>
                </c:pt>
                <c:pt idx="282">
                  <c:v>40688.796712962961</c:v>
                </c:pt>
                <c:pt idx="283">
                  <c:v>40688.795972222222</c:v>
                </c:pt>
                <c:pt idx="284">
                  <c:v>40688.795254629629</c:v>
                </c:pt>
                <c:pt idx="285">
                  <c:v>40688.794560185182</c:v>
                </c:pt>
                <c:pt idx="286">
                  <c:v>40688.793842592589</c:v>
                </c:pt>
                <c:pt idx="287">
                  <c:v>40688.793124999997</c:v>
                </c:pt>
                <c:pt idx="288">
                  <c:v>40688.792395833334</c:v>
                </c:pt>
                <c:pt idx="289">
                  <c:v>40688.791655092595</c:v>
                </c:pt>
                <c:pt idx="290">
                  <c:v>40688.790914351855</c:v>
                </c:pt>
                <c:pt idx="291">
                  <c:v>40688.790196759262</c:v>
                </c:pt>
                <c:pt idx="292">
                  <c:v>40688.78943287037</c:v>
                </c:pt>
                <c:pt idx="293">
                  <c:v>40688.78869212963</c:v>
                </c:pt>
                <c:pt idx="294">
                  <c:v>40688.787962962961</c:v>
                </c:pt>
                <c:pt idx="295">
                  <c:v>40688.787268518521</c:v>
                </c:pt>
                <c:pt idx="296">
                  <c:v>40688.786527777775</c:v>
                </c:pt>
                <c:pt idx="297">
                  <c:v>40688.785810185182</c:v>
                </c:pt>
                <c:pt idx="298">
                  <c:v>40688.785092592596</c:v>
                </c:pt>
                <c:pt idx="299">
                  <c:v>40688.784386574072</c:v>
                </c:pt>
                <c:pt idx="300">
                  <c:v>40688.783692129633</c:v>
                </c:pt>
                <c:pt idx="301">
                  <c:v>40688.782997685186</c:v>
                </c:pt>
                <c:pt idx="302">
                  <c:v>40688.782256944447</c:v>
                </c:pt>
                <c:pt idx="303">
                  <c:v>40688.781550925924</c:v>
                </c:pt>
                <c:pt idx="304">
                  <c:v>40688.780844907407</c:v>
                </c:pt>
                <c:pt idx="305">
                  <c:v>40688.780150462961</c:v>
                </c:pt>
                <c:pt idx="306">
                  <c:v>40688.779421296298</c:v>
                </c:pt>
                <c:pt idx="307">
                  <c:v>40688.778703703705</c:v>
                </c:pt>
                <c:pt idx="308">
                  <c:v>40688.778020833335</c:v>
                </c:pt>
                <c:pt idx="309">
                  <c:v>40688.777326388888</c:v>
                </c:pt>
                <c:pt idx="310">
                  <c:v>40688.776631944442</c:v>
                </c:pt>
                <c:pt idx="311">
                  <c:v>40688.775925925926</c:v>
                </c:pt>
                <c:pt idx="312">
                  <c:v>40688.775196759256</c:v>
                </c:pt>
                <c:pt idx="313">
                  <c:v>40688.774456018517</c:v>
                </c:pt>
                <c:pt idx="314">
                  <c:v>40688.773773148147</c:v>
                </c:pt>
                <c:pt idx="315">
                  <c:v>40688.773090277777</c:v>
                </c:pt>
                <c:pt idx="316">
                  <c:v>40688.772407407407</c:v>
                </c:pt>
                <c:pt idx="317">
                  <c:v>40688.77171296296</c:v>
                </c:pt>
                <c:pt idx="318">
                  <c:v>40688.771006944444</c:v>
                </c:pt>
                <c:pt idx="319">
                  <c:v>40688.770324074074</c:v>
                </c:pt>
                <c:pt idx="320">
                  <c:v>40688.769629629627</c:v>
                </c:pt>
                <c:pt idx="321">
                  <c:v>40688.768946759257</c:v>
                </c:pt>
                <c:pt idx="322">
                  <c:v>40688.768252314818</c:v>
                </c:pt>
                <c:pt idx="323">
                  <c:v>40688.767534722225</c:v>
                </c:pt>
                <c:pt idx="324">
                  <c:v>40688.766851851855</c:v>
                </c:pt>
                <c:pt idx="325">
                  <c:v>40688.766145833331</c:v>
                </c:pt>
                <c:pt idx="326">
                  <c:v>40688.765462962961</c:v>
                </c:pt>
                <c:pt idx="327">
                  <c:v>40688.764768518522</c:v>
                </c:pt>
                <c:pt idx="328">
                  <c:v>40688.764050925929</c:v>
                </c:pt>
                <c:pt idx="329">
                  <c:v>40688.763368055559</c:v>
                </c:pt>
                <c:pt idx="330">
                  <c:v>40688.762638888889</c:v>
                </c:pt>
                <c:pt idx="331">
                  <c:v>40688.761944444443</c:v>
                </c:pt>
                <c:pt idx="332">
                  <c:v>40688.761250000003</c:v>
                </c:pt>
                <c:pt idx="333">
                  <c:v>40688.760555555556</c:v>
                </c:pt>
                <c:pt idx="334">
                  <c:v>40688.759872685187</c:v>
                </c:pt>
                <c:pt idx="335">
                  <c:v>40688.759212962963</c:v>
                </c:pt>
                <c:pt idx="336">
                  <c:v>40688.758391203701</c:v>
                </c:pt>
                <c:pt idx="337">
                  <c:v>40688.757696759261</c:v>
                </c:pt>
                <c:pt idx="338">
                  <c:v>40688.757002314815</c:v>
                </c:pt>
                <c:pt idx="339">
                  <c:v>40688.756296296298</c:v>
                </c:pt>
                <c:pt idx="340">
                  <c:v>40688.755613425928</c:v>
                </c:pt>
                <c:pt idx="341">
                  <c:v>40688.754907407405</c:v>
                </c:pt>
                <c:pt idx="342">
                  <c:v>40688.754201388889</c:v>
                </c:pt>
                <c:pt idx="343">
                  <c:v>40688.753518518519</c:v>
                </c:pt>
                <c:pt idx="344">
                  <c:v>40688.752824074072</c:v>
                </c:pt>
                <c:pt idx="345">
                  <c:v>40688.752129629633</c:v>
                </c:pt>
                <c:pt idx="346">
                  <c:v>40688.75141203704</c:v>
                </c:pt>
                <c:pt idx="347">
                  <c:v>40688.750706018516</c:v>
                </c:pt>
                <c:pt idx="348">
                  <c:v>40688.750011574077</c:v>
                </c:pt>
                <c:pt idx="349">
                  <c:v>40688.74931712963</c:v>
                </c:pt>
                <c:pt idx="350">
                  <c:v>40688.74863425926</c:v>
                </c:pt>
                <c:pt idx="351">
                  <c:v>40688.747939814813</c:v>
                </c:pt>
                <c:pt idx="352">
                  <c:v>40688.747233796297</c:v>
                </c:pt>
                <c:pt idx="353">
                  <c:v>40688.746539351851</c:v>
                </c:pt>
                <c:pt idx="354">
                  <c:v>40688.745844907404</c:v>
                </c:pt>
                <c:pt idx="355">
                  <c:v>40688.745150462964</c:v>
                </c:pt>
                <c:pt idx="356">
                  <c:v>40688.744398148148</c:v>
                </c:pt>
                <c:pt idx="357">
                  <c:v>40688.743680555555</c:v>
                </c:pt>
                <c:pt idx="358">
                  <c:v>40688.742962962962</c:v>
                </c:pt>
                <c:pt idx="359">
                  <c:v>40688.742280092592</c:v>
                </c:pt>
                <c:pt idx="360">
                  <c:v>40688.741597222222</c:v>
                </c:pt>
                <c:pt idx="361">
                  <c:v>40688.740856481483</c:v>
                </c:pt>
                <c:pt idx="362">
                  <c:v>40688.74013888889</c:v>
                </c:pt>
                <c:pt idx="363">
                  <c:v>40688.73945601852</c:v>
                </c:pt>
                <c:pt idx="364">
                  <c:v>40688.738749999997</c:v>
                </c:pt>
                <c:pt idx="365">
                  <c:v>40688.738043981481</c:v>
                </c:pt>
                <c:pt idx="366">
                  <c:v>40688.737337962964</c:v>
                </c:pt>
                <c:pt idx="367">
                  <c:v>40688.736655092594</c:v>
                </c:pt>
                <c:pt idx="368">
                  <c:v>40688.735914351855</c:v>
                </c:pt>
                <c:pt idx="369">
                  <c:v>40688.735185185185</c:v>
                </c:pt>
                <c:pt idx="370">
                  <c:v>40688.734490740739</c:v>
                </c:pt>
                <c:pt idx="371">
                  <c:v>40688.733807870369</c:v>
                </c:pt>
                <c:pt idx="372">
                  <c:v>40688.733101851853</c:v>
                </c:pt>
                <c:pt idx="373">
                  <c:v>40688.732407407406</c:v>
                </c:pt>
                <c:pt idx="374">
                  <c:v>40688.731724537036</c:v>
                </c:pt>
                <c:pt idx="375">
                  <c:v>40688.731030092589</c:v>
                </c:pt>
                <c:pt idx="376">
                  <c:v>40688.730312500003</c:v>
                </c:pt>
                <c:pt idx="377">
                  <c:v>40688.729571759257</c:v>
                </c:pt>
                <c:pt idx="378">
                  <c:v>40688.728831018518</c:v>
                </c:pt>
                <c:pt idx="379">
                  <c:v>40688.728090277778</c:v>
                </c:pt>
                <c:pt idx="380">
                  <c:v>40688.727349537039</c:v>
                </c:pt>
                <c:pt idx="381">
                  <c:v>40688.726655092592</c:v>
                </c:pt>
                <c:pt idx="382">
                  <c:v>40688.725960648146</c:v>
                </c:pt>
                <c:pt idx="383">
                  <c:v>40688.725277777776</c:v>
                </c:pt>
                <c:pt idx="384">
                  <c:v>40688.724537037036</c:v>
                </c:pt>
                <c:pt idx="385">
                  <c:v>40688.72378472222</c:v>
                </c:pt>
                <c:pt idx="386">
                  <c:v>40688.723043981481</c:v>
                </c:pt>
                <c:pt idx="387">
                  <c:v>40688.722303240742</c:v>
                </c:pt>
                <c:pt idx="388">
                  <c:v>40688.721550925926</c:v>
                </c:pt>
                <c:pt idx="389">
                  <c:v>40688.720810185187</c:v>
                </c:pt>
                <c:pt idx="390">
                  <c:v>40688.720081018517</c:v>
                </c:pt>
                <c:pt idx="391">
                  <c:v>40688.719340277778</c:v>
                </c:pt>
                <c:pt idx="392">
                  <c:v>40688.718599537038</c:v>
                </c:pt>
                <c:pt idx="393">
                  <c:v>40688.717858796299</c:v>
                </c:pt>
                <c:pt idx="394">
                  <c:v>40688.717118055552</c:v>
                </c:pt>
                <c:pt idx="395">
                  <c:v>40688.716377314813</c:v>
                </c:pt>
                <c:pt idx="396">
                  <c:v>40688.715624999997</c:v>
                </c:pt>
                <c:pt idx="397">
                  <c:v>40688.714907407404</c:v>
                </c:pt>
                <c:pt idx="398">
                  <c:v>40688.714212962965</c:v>
                </c:pt>
                <c:pt idx="399">
                  <c:v>40688.713518518518</c:v>
                </c:pt>
                <c:pt idx="400">
                  <c:v>40688.712812500002</c:v>
                </c:pt>
                <c:pt idx="401">
                  <c:v>40688.712106481478</c:v>
                </c:pt>
                <c:pt idx="402">
                  <c:v>40688.711400462962</c:v>
                </c:pt>
                <c:pt idx="403">
                  <c:v>40688.710694444446</c:v>
                </c:pt>
                <c:pt idx="404">
                  <c:v>40688.710011574076</c:v>
                </c:pt>
                <c:pt idx="405">
                  <c:v>40688.709317129629</c:v>
                </c:pt>
                <c:pt idx="406">
                  <c:v>40688.708599537036</c:v>
                </c:pt>
                <c:pt idx="407">
                  <c:v>40688.707858796297</c:v>
                </c:pt>
                <c:pt idx="408">
                  <c:v>40688.707129629627</c:v>
                </c:pt>
                <c:pt idx="409">
                  <c:v>40688.706400462965</c:v>
                </c:pt>
                <c:pt idx="410">
                  <c:v>40688.705659722225</c:v>
                </c:pt>
                <c:pt idx="411">
                  <c:v>40688.704918981479</c:v>
                </c:pt>
                <c:pt idx="412">
                  <c:v>40688.704189814816</c:v>
                </c:pt>
                <c:pt idx="413">
                  <c:v>40688.70349537037</c:v>
                </c:pt>
                <c:pt idx="414">
                  <c:v>40688.7028125</c:v>
                </c:pt>
                <c:pt idx="415">
                  <c:v>40688.702118055553</c:v>
                </c:pt>
                <c:pt idx="416">
                  <c:v>40688.701435185183</c:v>
                </c:pt>
                <c:pt idx="417">
                  <c:v>40688.700740740744</c:v>
                </c:pt>
                <c:pt idx="418">
                  <c:v>40688.700046296297</c:v>
                </c:pt>
                <c:pt idx="419">
                  <c:v>40688.69935185185</c:v>
                </c:pt>
                <c:pt idx="420">
                  <c:v>40688.698645833334</c:v>
                </c:pt>
                <c:pt idx="421">
                  <c:v>40688.697916666664</c:v>
                </c:pt>
                <c:pt idx="422">
                  <c:v>40688.697175925925</c:v>
                </c:pt>
                <c:pt idx="423">
                  <c:v>40688.696493055555</c:v>
                </c:pt>
                <c:pt idx="424">
                  <c:v>40688.695798611108</c:v>
                </c:pt>
                <c:pt idx="425">
                  <c:v>40688.695115740738</c:v>
                </c:pt>
                <c:pt idx="426">
                  <c:v>40688.694421296299</c:v>
                </c:pt>
                <c:pt idx="427">
                  <c:v>40688.693715277775</c:v>
                </c:pt>
                <c:pt idx="428">
                  <c:v>40688.693020833336</c:v>
                </c:pt>
                <c:pt idx="429">
                  <c:v>40688.692326388889</c:v>
                </c:pt>
                <c:pt idx="430">
                  <c:v>40688.691620370373</c:v>
                </c:pt>
                <c:pt idx="431">
                  <c:v>40688.690891203703</c:v>
                </c:pt>
                <c:pt idx="432">
                  <c:v>40688.690196759257</c:v>
                </c:pt>
                <c:pt idx="433">
                  <c:v>40688.689502314817</c:v>
                </c:pt>
                <c:pt idx="434">
                  <c:v>40688.688761574071</c:v>
                </c:pt>
                <c:pt idx="435">
                  <c:v>40688.688032407408</c:v>
                </c:pt>
                <c:pt idx="436">
                  <c:v>40688.687280092592</c:v>
                </c:pt>
                <c:pt idx="437">
                  <c:v>40688.686550925922</c:v>
                </c:pt>
                <c:pt idx="438">
                  <c:v>40688.685798611114</c:v>
                </c:pt>
                <c:pt idx="439">
                  <c:v>40688.68509259259</c:v>
                </c:pt>
                <c:pt idx="440">
                  <c:v>40688.684398148151</c:v>
                </c:pt>
                <c:pt idx="441">
                  <c:v>40688.683703703704</c:v>
                </c:pt>
                <c:pt idx="442">
                  <c:v>40688.682962962965</c:v>
                </c:pt>
                <c:pt idx="443">
                  <c:v>40688.682268518518</c:v>
                </c:pt>
                <c:pt idx="444">
                  <c:v>40688.681550925925</c:v>
                </c:pt>
                <c:pt idx="445">
                  <c:v>40688.680856481478</c:v>
                </c:pt>
                <c:pt idx="446">
                  <c:v>40688.680127314816</c:v>
                </c:pt>
                <c:pt idx="447">
                  <c:v>40688.679444444446</c:v>
                </c:pt>
                <c:pt idx="448">
                  <c:v>40688.678738425922</c:v>
                </c:pt>
                <c:pt idx="449">
                  <c:v>40688.678055555552</c:v>
                </c:pt>
                <c:pt idx="450">
                  <c:v>40688.677314814813</c:v>
                </c:pt>
                <c:pt idx="451">
                  <c:v>40688.676620370374</c:v>
                </c:pt>
                <c:pt idx="452">
                  <c:v>40688.67591435185</c:v>
                </c:pt>
                <c:pt idx="453">
                  <c:v>40688.675208333334</c:v>
                </c:pt>
                <c:pt idx="454">
                  <c:v>40688.674525462964</c:v>
                </c:pt>
                <c:pt idx="455">
                  <c:v>40688.673842592594</c:v>
                </c:pt>
                <c:pt idx="456">
                  <c:v>40688.673113425924</c:v>
                </c:pt>
                <c:pt idx="457">
                  <c:v>40688.672418981485</c:v>
                </c:pt>
                <c:pt idx="458">
                  <c:v>40688.671724537038</c:v>
                </c:pt>
                <c:pt idx="459">
                  <c:v>40688.671006944445</c:v>
                </c:pt>
                <c:pt idx="460">
                  <c:v>40688.670312499999</c:v>
                </c:pt>
                <c:pt idx="461">
                  <c:v>40688.669606481482</c:v>
                </c:pt>
                <c:pt idx="462">
                  <c:v>40688.668912037036</c:v>
                </c:pt>
                <c:pt idx="463">
                  <c:v>40688.668217592596</c:v>
                </c:pt>
                <c:pt idx="464">
                  <c:v>40688.667500000003</c:v>
                </c:pt>
                <c:pt idx="465">
                  <c:v>40688.66679398148</c:v>
                </c:pt>
                <c:pt idx="466">
                  <c:v>40688.66609953704</c:v>
                </c:pt>
                <c:pt idx="467">
                  <c:v>40688.665416666663</c:v>
                </c:pt>
                <c:pt idx="468">
                  <c:v>40688.664722222224</c:v>
                </c:pt>
                <c:pt idx="469">
                  <c:v>40688.664039351854</c:v>
                </c:pt>
                <c:pt idx="470">
                  <c:v>40688.663310185184</c:v>
                </c:pt>
                <c:pt idx="471">
                  <c:v>40688.662615740737</c:v>
                </c:pt>
                <c:pt idx="472">
                  <c:v>40688.661909722221</c:v>
                </c:pt>
                <c:pt idx="473">
                  <c:v>40688.661215277774</c:v>
                </c:pt>
                <c:pt idx="474">
                  <c:v>40688.660497685189</c:v>
                </c:pt>
                <c:pt idx="475">
                  <c:v>40688.659745370373</c:v>
                </c:pt>
                <c:pt idx="476">
                  <c:v>40688.658993055556</c:v>
                </c:pt>
                <c:pt idx="477">
                  <c:v>40688.65828703704</c:v>
                </c:pt>
                <c:pt idx="478">
                  <c:v>40688.657592592594</c:v>
                </c:pt>
                <c:pt idx="479">
                  <c:v>40688.656898148147</c:v>
                </c:pt>
                <c:pt idx="480">
                  <c:v>40688.656215277777</c:v>
                </c:pt>
                <c:pt idx="481">
                  <c:v>40688.655509259261</c:v>
                </c:pt>
                <c:pt idx="482">
                  <c:v>40688.654814814814</c:v>
                </c:pt>
                <c:pt idx="483">
                  <c:v>40688.654108796298</c:v>
                </c:pt>
                <c:pt idx="484">
                  <c:v>40688.653414351851</c:v>
                </c:pt>
                <c:pt idx="485">
                  <c:v>40688.652719907404</c:v>
                </c:pt>
                <c:pt idx="486">
                  <c:v>40688.652037037034</c:v>
                </c:pt>
                <c:pt idx="487">
                  <c:v>40688.651319444441</c:v>
                </c:pt>
                <c:pt idx="488">
                  <c:v>40688.650625000002</c:v>
                </c:pt>
                <c:pt idx="489">
                  <c:v>40688.649942129632</c:v>
                </c:pt>
                <c:pt idx="490">
                  <c:v>40688.649212962962</c:v>
                </c:pt>
                <c:pt idx="491">
                  <c:v>40688.648506944446</c:v>
                </c:pt>
                <c:pt idx="492">
                  <c:v>40688.647766203707</c:v>
                </c:pt>
                <c:pt idx="493">
                  <c:v>40688.64707175926</c:v>
                </c:pt>
                <c:pt idx="494">
                  <c:v>40688.64638888889</c:v>
                </c:pt>
                <c:pt idx="495">
                  <c:v>40688.645694444444</c:v>
                </c:pt>
                <c:pt idx="496">
                  <c:v>40688.644976851851</c:v>
                </c:pt>
                <c:pt idx="497">
                  <c:v>40688.644259259258</c:v>
                </c:pt>
                <c:pt idx="498">
                  <c:v>40688.643564814818</c:v>
                </c:pt>
                <c:pt idx="499">
                  <c:v>40688.642870370371</c:v>
                </c:pt>
                <c:pt idx="500">
                  <c:v>40688.642187500001</c:v>
                </c:pt>
                <c:pt idx="501">
                  <c:v>40688.641458333332</c:v>
                </c:pt>
                <c:pt idx="502">
                  <c:v>40688.640763888892</c:v>
                </c:pt>
                <c:pt idx="503">
                  <c:v>40688.640069444446</c:v>
                </c:pt>
                <c:pt idx="504">
                  <c:v>40688.639374999999</c:v>
                </c:pt>
                <c:pt idx="505">
                  <c:v>40688.638668981483</c:v>
                </c:pt>
                <c:pt idx="506">
                  <c:v>40688.637986111113</c:v>
                </c:pt>
                <c:pt idx="507">
                  <c:v>40688.637280092589</c:v>
                </c:pt>
                <c:pt idx="508">
                  <c:v>40688.636574074073</c:v>
                </c:pt>
                <c:pt idx="509">
                  <c:v>40688.635868055557</c:v>
                </c:pt>
                <c:pt idx="510">
                  <c:v>40688.635162037041</c:v>
                </c:pt>
                <c:pt idx="511">
                  <c:v>40688.634456018517</c:v>
                </c:pt>
                <c:pt idx="512">
                  <c:v>40688.633750000001</c:v>
                </c:pt>
              </c:numCache>
            </c:numRef>
          </c:cat>
          <c:val>
            <c:numRef>
              <c:f>Sheet1!$E$2:$E$515</c:f>
              <c:numCache>
                <c:formatCode>General</c:formatCode>
                <c:ptCount val="514"/>
                <c:pt idx="0">
                  <c:v>167919</c:v>
                </c:pt>
                <c:pt idx="1">
                  <c:v>167919</c:v>
                </c:pt>
                <c:pt idx="2">
                  <c:v>167919</c:v>
                </c:pt>
                <c:pt idx="3">
                  <c:v>167919</c:v>
                </c:pt>
                <c:pt idx="4">
                  <c:v>167919</c:v>
                </c:pt>
                <c:pt idx="5">
                  <c:v>167919</c:v>
                </c:pt>
                <c:pt idx="6">
                  <c:v>167919</c:v>
                </c:pt>
                <c:pt idx="7">
                  <c:v>167919</c:v>
                </c:pt>
                <c:pt idx="8">
                  <c:v>167919</c:v>
                </c:pt>
                <c:pt idx="9">
                  <c:v>167919</c:v>
                </c:pt>
                <c:pt idx="10">
                  <c:v>167919</c:v>
                </c:pt>
                <c:pt idx="11">
                  <c:v>167919</c:v>
                </c:pt>
                <c:pt idx="12">
                  <c:v>167919</c:v>
                </c:pt>
                <c:pt idx="13">
                  <c:v>167919</c:v>
                </c:pt>
                <c:pt idx="14">
                  <c:v>167919</c:v>
                </c:pt>
                <c:pt idx="15">
                  <c:v>167919</c:v>
                </c:pt>
                <c:pt idx="16">
                  <c:v>167919</c:v>
                </c:pt>
                <c:pt idx="17">
                  <c:v>167919</c:v>
                </c:pt>
                <c:pt idx="18">
                  <c:v>167919</c:v>
                </c:pt>
                <c:pt idx="19">
                  <c:v>167919</c:v>
                </c:pt>
                <c:pt idx="20">
                  <c:v>167919</c:v>
                </c:pt>
                <c:pt idx="21">
                  <c:v>167919</c:v>
                </c:pt>
                <c:pt idx="22">
                  <c:v>167919</c:v>
                </c:pt>
                <c:pt idx="23">
                  <c:v>167919</c:v>
                </c:pt>
                <c:pt idx="24">
                  <c:v>167919</c:v>
                </c:pt>
                <c:pt idx="25">
                  <c:v>167919</c:v>
                </c:pt>
                <c:pt idx="26">
                  <c:v>167919</c:v>
                </c:pt>
                <c:pt idx="27">
                  <c:v>167919</c:v>
                </c:pt>
                <c:pt idx="28">
                  <c:v>167919</c:v>
                </c:pt>
                <c:pt idx="29">
                  <c:v>167919</c:v>
                </c:pt>
                <c:pt idx="30">
                  <c:v>167919</c:v>
                </c:pt>
                <c:pt idx="31">
                  <c:v>167919</c:v>
                </c:pt>
                <c:pt idx="32">
                  <c:v>167919</c:v>
                </c:pt>
                <c:pt idx="33">
                  <c:v>167919</c:v>
                </c:pt>
                <c:pt idx="34">
                  <c:v>167919</c:v>
                </c:pt>
                <c:pt idx="35">
                  <c:v>167919</c:v>
                </c:pt>
                <c:pt idx="36">
                  <c:v>167919</c:v>
                </c:pt>
                <c:pt idx="37">
                  <c:v>167919</c:v>
                </c:pt>
                <c:pt idx="38">
                  <c:v>167919</c:v>
                </c:pt>
                <c:pt idx="39">
                  <c:v>167919</c:v>
                </c:pt>
                <c:pt idx="40">
                  <c:v>167919</c:v>
                </c:pt>
                <c:pt idx="41">
                  <c:v>167919</c:v>
                </c:pt>
                <c:pt idx="42">
                  <c:v>167919</c:v>
                </c:pt>
                <c:pt idx="43">
                  <c:v>167919</c:v>
                </c:pt>
                <c:pt idx="44">
                  <c:v>167919</c:v>
                </c:pt>
                <c:pt idx="45">
                  <c:v>167919</c:v>
                </c:pt>
                <c:pt idx="46">
                  <c:v>167919</c:v>
                </c:pt>
                <c:pt idx="47">
                  <c:v>167919</c:v>
                </c:pt>
                <c:pt idx="48">
                  <c:v>167919</c:v>
                </c:pt>
                <c:pt idx="49">
                  <c:v>167919</c:v>
                </c:pt>
                <c:pt idx="50">
                  <c:v>167919</c:v>
                </c:pt>
                <c:pt idx="51">
                  <c:v>167919</c:v>
                </c:pt>
                <c:pt idx="52">
                  <c:v>167919</c:v>
                </c:pt>
                <c:pt idx="53">
                  <c:v>167919</c:v>
                </c:pt>
                <c:pt idx="54">
                  <c:v>167919</c:v>
                </c:pt>
                <c:pt idx="55">
                  <c:v>167919</c:v>
                </c:pt>
                <c:pt idx="56">
                  <c:v>167919</c:v>
                </c:pt>
                <c:pt idx="57">
                  <c:v>167919</c:v>
                </c:pt>
                <c:pt idx="58">
                  <c:v>167919</c:v>
                </c:pt>
                <c:pt idx="59">
                  <c:v>167919</c:v>
                </c:pt>
                <c:pt idx="60">
                  <c:v>167919</c:v>
                </c:pt>
                <c:pt idx="61">
                  <c:v>167919</c:v>
                </c:pt>
                <c:pt idx="62">
                  <c:v>167919</c:v>
                </c:pt>
                <c:pt idx="63">
                  <c:v>167919</c:v>
                </c:pt>
                <c:pt idx="64">
                  <c:v>167919</c:v>
                </c:pt>
                <c:pt idx="65">
                  <c:v>167919</c:v>
                </c:pt>
                <c:pt idx="66">
                  <c:v>167919</c:v>
                </c:pt>
                <c:pt idx="67">
                  <c:v>167919</c:v>
                </c:pt>
                <c:pt idx="68">
                  <c:v>167919</c:v>
                </c:pt>
                <c:pt idx="69">
                  <c:v>167919</c:v>
                </c:pt>
                <c:pt idx="70">
                  <c:v>167919</c:v>
                </c:pt>
                <c:pt idx="71">
                  <c:v>167919</c:v>
                </c:pt>
                <c:pt idx="72">
                  <c:v>167919</c:v>
                </c:pt>
                <c:pt idx="73">
                  <c:v>167919</c:v>
                </c:pt>
                <c:pt idx="74">
                  <c:v>167919</c:v>
                </c:pt>
                <c:pt idx="75">
                  <c:v>167919</c:v>
                </c:pt>
                <c:pt idx="76">
                  <c:v>167919</c:v>
                </c:pt>
                <c:pt idx="77">
                  <c:v>167919</c:v>
                </c:pt>
                <c:pt idx="78">
                  <c:v>167919</c:v>
                </c:pt>
                <c:pt idx="79">
                  <c:v>167919</c:v>
                </c:pt>
                <c:pt idx="80">
                  <c:v>167919</c:v>
                </c:pt>
                <c:pt idx="81">
                  <c:v>167919</c:v>
                </c:pt>
                <c:pt idx="82">
                  <c:v>167919</c:v>
                </c:pt>
                <c:pt idx="83">
                  <c:v>167919</c:v>
                </c:pt>
                <c:pt idx="84">
                  <c:v>167919</c:v>
                </c:pt>
                <c:pt idx="85">
                  <c:v>167919</c:v>
                </c:pt>
                <c:pt idx="86">
                  <c:v>167919</c:v>
                </c:pt>
                <c:pt idx="87">
                  <c:v>167919</c:v>
                </c:pt>
                <c:pt idx="88">
                  <c:v>167919</c:v>
                </c:pt>
                <c:pt idx="89">
                  <c:v>167919</c:v>
                </c:pt>
                <c:pt idx="90">
                  <c:v>167919</c:v>
                </c:pt>
                <c:pt idx="91">
                  <c:v>167919</c:v>
                </c:pt>
                <c:pt idx="92">
                  <c:v>167919</c:v>
                </c:pt>
                <c:pt idx="93">
                  <c:v>167919</c:v>
                </c:pt>
                <c:pt idx="94">
                  <c:v>167919</c:v>
                </c:pt>
                <c:pt idx="95">
                  <c:v>167919</c:v>
                </c:pt>
                <c:pt idx="96">
                  <c:v>167919</c:v>
                </c:pt>
                <c:pt idx="97">
                  <c:v>167919</c:v>
                </c:pt>
                <c:pt idx="98">
                  <c:v>167919</c:v>
                </c:pt>
                <c:pt idx="99">
                  <c:v>167919</c:v>
                </c:pt>
                <c:pt idx="100">
                  <c:v>167919</c:v>
                </c:pt>
                <c:pt idx="101">
                  <c:v>167919</c:v>
                </c:pt>
                <c:pt idx="102">
                  <c:v>167919</c:v>
                </c:pt>
                <c:pt idx="103">
                  <c:v>167919</c:v>
                </c:pt>
                <c:pt idx="104">
                  <c:v>167919</c:v>
                </c:pt>
                <c:pt idx="105">
                  <c:v>167919</c:v>
                </c:pt>
                <c:pt idx="106">
                  <c:v>167919</c:v>
                </c:pt>
                <c:pt idx="107">
                  <c:v>167919</c:v>
                </c:pt>
                <c:pt idx="108">
                  <c:v>167919</c:v>
                </c:pt>
                <c:pt idx="109">
                  <c:v>167919</c:v>
                </c:pt>
                <c:pt idx="110">
                  <c:v>167919</c:v>
                </c:pt>
                <c:pt idx="111">
                  <c:v>167919</c:v>
                </c:pt>
                <c:pt idx="112">
                  <c:v>167919</c:v>
                </c:pt>
                <c:pt idx="113">
                  <c:v>167919</c:v>
                </c:pt>
                <c:pt idx="114">
                  <c:v>167919</c:v>
                </c:pt>
                <c:pt idx="115">
                  <c:v>167919</c:v>
                </c:pt>
                <c:pt idx="116">
                  <c:v>167919</c:v>
                </c:pt>
                <c:pt idx="117">
                  <c:v>167919</c:v>
                </c:pt>
                <c:pt idx="118">
                  <c:v>167919</c:v>
                </c:pt>
                <c:pt idx="119">
                  <c:v>167919</c:v>
                </c:pt>
                <c:pt idx="120">
                  <c:v>167919</c:v>
                </c:pt>
                <c:pt idx="121">
                  <c:v>167919</c:v>
                </c:pt>
                <c:pt idx="122">
                  <c:v>167919</c:v>
                </c:pt>
                <c:pt idx="123">
                  <c:v>167919</c:v>
                </c:pt>
                <c:pt idx="124">
                  <c:v>167919</c:v>
                </c:pt>
                <c:pt idx="125">
                  <c:v>167919</c:v>
                </c:pt>
                <c:pt idx="126">
                  <c:v>167919</c:v>
                </c:pt>
                <c:pt idx="127">
                  <c:v>167919</c:v>
                </c:pt>
                <c:pt idx="128">
                  <c:v>167919</c:v>
                </c:pt>
                <c:pt idx="129">
                  <c:v>167919</c:v>
                </c:pt>
                <c:pt idx="130">
                  <c:v>167919</c:v>
                </c:pt>
                <c:pt idx="131">
                  <c:v>167919</c:v>
                </c:pt>
                <c:pt idx="132">
                  <c:v>167919</c:v>
                </c:pt>
                <c:pt idx="133">
                  <c:v>167919</c:v>
                </c:pt>
                <c:pt idx="134">
                  <c:v>167919</c:v>
                </c:pt>
                <c:pt idx="135">
                  <c:v>167919</c:v>
                </c:pt>
                <c:pt idx="136">
                  <c:v>167919</c:v>
                </c:pt>
                <c:pt idx="137">
                  <c:v>167919</c:v>
                </c:pt>
                <c:pt idx="138">
                  <c:v>167919</c:v>
                </c:pt>
                <c:pt idx="139">
                  <c:v>167919</c:v>
                </c:pt>
                <c:pt idx="140">
                  <c:v>167919</c:v>
                </c:pt>
                <c:pt idx="141">
                  <c:v>167919</c:v>
                </c:pt>
                <c:pt idx="142">
                  <c:v>167919</c:v>
                </c:pt>
                <c:pt idx="143">
                  <c:v>167919</c:v>
                </c:pt>
                <c:pt idx="144">
                  <c:v>167919</c:v>
                </c:pt>
                <c:pt idx="145">
                  <c:v>167919</c:v>
                </c:pt>
                <c:pt idx="146">
                  <c:v>167919</c:v>
                </c:pt>
                <c:pt idx="147">
                  <c:v>167919</c:v>
                </c:pt>
                <c:pt idx="148">
                  <c:v>167919</c:v>
                </c:pt>
                <c:pt idx="149">
                  <c:v>167919</c:v>
                </c:pt>
                <c:pt idx="150">
                  <c:v>167919</c:v>
                </c:pt>
                <c:pt idx="151">
                  <c:v>167919</c:v>
                </c:pt>
                <c:pt idx="152">
                  <c:v>167919</c:v>
                </c:pt>
                <c:pt idx="153">
                  <c:v>167919</c:v>
                </c:pt>
                <c:pt idx="154">
                  <c:v>167919</c:v>
                </c:pt>
                <c:pt idx="155">
                  <c:v>167919</c:v>
                </c:pt>
                <c:pt idx="156">
                  <c:v>167919</c:v>
                </c:pt>
                <c:pt idx="157">
                  <c:v>167919</c:v>
                </c:pt>
                <c:pt idx="158">
                  <c:v>167919</c:v>
                </c:pt>
                <c:pt idx="159">
                  <c:v>167919</c:v>
                </c:pt>
                <c:pt idx="160">
                  <c:v>167919</c:v>
                </c:pt>
                <c:pt idx="161">
                  <c:v>167919</c:v>
                </c:pt>
                <c:pt idx="162">
                  <c:v>167919</c:v>
                </c:pt>
                <c:pt idx="163">
                  <c:v>167919</c:v>
                </c:pt>
                <c:pt idx="164">
                  <c:v>167919</c:v>
                </c:pt>
                <c:pt idx="165">
                  <c:v>167919</c:v>
                </c:pt>
                <c:pt idx="166">
                  <c:v>167919</c:v>
                </c:pt>
                <c:pt idx="167">
                  <c:v>167919</c:v>
                </c:pt>
                <c:pt idx="168">
                  <c:v>167919</c:v>
                </c:pt>
                <c:pt idx="169">
                  <c:v>167919</c:v>
                </c:pt>
                <c:pt idx="170">
                  <c:v>167919</c:v>
                </c:pt>
                <c:pt idx="171">
                  <c:v>167919</c:v>
                </c:pt>
                <c:pt idx="172">
                  <c:v>167919</c:v>
                </c:pt>
                <c:pt idx="173">
                  <c:v>167919</c:v>
                </c:pt>
                <c:pt idx="174">
                  <c:v>167919</c:v>
                </c:pt>
                <c:pt idx="175">
                  <c:v>167919</c:v>
                </c:pt>
                <c:pt idx="176">
                  <c:v>167919</c:v>
                </c:pt>
                <c:pt idx="177">
                  <c:v>167919</c:v>
                </c:pt>
                <c:pt idx="178">
                  <c:v>167919</c:v>
                </c:pt>
                <c:pt idx="179">
                  <c:v>167919</c:v>
                </c:pt>
                <c:pt idx="180">
                  <c:v>167919</c:v>
                </c:pt>
                <c:pt idx="181">
                  <c:v>167919</c:v>
                </c:pt>
                <c:pt idx="182">
                  <c:v>167919</c:v>
                </c:pt>
                <c:pt idx="183">
                  <c:v>167919</c:v>
                </c:pt>
                <c:pt idx="184">
                  <c:v>167919</c:v>
                </c:pt>
                <c:pt idx="185">
                  <c:v>167919</c:v>
                </c:pt>
                <c:pt idx="186">
                  <c:v>167919</c:v>
                </c:pt>
                <c:pt idx="187">
                  <c:v>167919</c:v>
                </c:pt>
                <c:pt idx="188">
                  <c:v>167919</c:v>
                </c:pt>
                <c:pt idx="189">
                  <c:v>167919</c:v>
                </c:pt>
                <c:pt idx="190">
                  <c:v>167919</c:v>
                </c:pt>
                <c:pt idx="191">
                  <c:v>167919</c:v>
                </c:pt>
                <c:pt idx="192">
                  <c:v>167919</c:v>
                </c:pt>
                <c:pt idx="193">
                  <c:v>167919</c:v>
                </c:pt>
                <c:pt idx="194">
                  <c:v>167919</c:v>
                </c:pt>
                <c:pt idx="195">
                  <c:v>167919</c:v>
                </c:pt>
                <c:pt idx="196">
                  <c:v>167919</c:v>
                </c:pt>
                <c:pt idx="197">
                  <c:v>167919</c:v>
                </c:pt>
                <c:pt idx="198">
                  <c:v>167919</c:v>
                </c:pt>
                <c:pt idx="199">
                  <c:v>167919</c:v>
                </c:pt>
                <c:pt idx="200">
                  <c:v>167919</c:v>
                </c:pt>
                <c:pt idx="201">
                  <c:v>167919</c:v>
                </c:pt>
                <c:pt idx="202">
                  <c:v>167919</c:v>
                </c:pt>
                <c:pt idx="203">
                  <c:v>167919</c:v>
                </c:pt>
                <c:pt idx="204">
                  <c:v>167919</c:v>
                </c:pt>
                <c:pt idx="205">
                  <c:v>167919</c:v>
                </c:pt>
                <c:pt idx="206">
                  <c:v>167919</c:v>
                </c:pt>
                <c:pt idx="207">
                  <c:v>167919</c:v>
                </c:pt>
                <c:pt idx="208">
                  <c:v>167919</c:v>
                </c:pt>
                <c:pt idx="209">
                  <c:v>167919</c:v>
                </c:pt>
                <c:pt idx="210">
                  <c:v>167919</c:v>
                </c:pt>
                <c:pt idx="211">
                  <c:v>167919</c:v>
                </c:pt>
                <c:pt idx="212">
                  <c:v>167919</c:v>
                </c:pt>
                <c:pt idx="213">
                  <c:v>167919</c:v>
                </c:pt>
                <c:pt idx="214">
                  <c:v>167919</c:v>
                </c:pt>
                <c:pt idx="215">
                  <c:v>167919</c:v>
                </c:pt>
                <c:pt idx="216">
                  <c:v>167919</c:v>
                </c:pt>
                <c:pt idx="217">
                  <c:v>167919</c:v>
                </c:pt>
                <c:pt idx="218">
                  <c:v>167919</c:v>
                </c:pt>
                <c:pt idx="219">
                  <c:v>167919</c:v>
                </c:pt>
                <c:pt idx="220">
                  <c:v>167919</c:v>
                </c:pt>
                <c:pt idx="221">
                  <c:v>167919</c:v>
                </c:pt>
                <c:pt idx="222">
                  <c:v>167919</c:v>
                </c:pt>
                <c:pt idx="223">
                  <c:v>167919</c:v>
                </c:pt>
                <c:pt idx="224">
                  <c:v>167919</c:v>
                </c:pt>
                <c:pt idx="225">
                  <c:v>167919</c:v>
                </c:pt>
                <c:pt idx="226">
                  <c:v>167919</c:v>
                </c:pt>
                <c:pt idx="227">
                  <c:v>167919</c:v>
                </c:pt>
                <c:pt idx="228">
                  <c:v>167919</c:v>
                </c:pt>
                <c:pt idx="229">
                  <c:v>167919</c:v>
                </c:pt>
                <c:pt idx="230">
                  <c:v>167919</c:v>
                </c:pt>
                <c:pt idx="231">
                  <c:v>167919</c:v>
                </c:pt>
                <c:pt idx="232">
                  <c:v>167919</c:v>
                </c:pt>
                <c:pt idx="233">
                  <c:v>167919</c:v>
                </c:pt>
                <c:pt idx="234">
                  <c:v>167919</c:v>
                </c:pt>
                <c:pt idx="235">
                  <c:v>167919</c:v>
                </c:pt>
                <c:pt idx="236">
                  <c:v>167919</c:v>
                </c:pt>
                <c:pt idx="237">
                  <c:v>167919</c:v>
                </c:pt>
                <c:pt idx="238">
                  <c:v>167919</c:v>
                </c:pt>
                <c:pt idx="239">
                  <c:v>167919</c:v>
                </c:pt>
                <c:pt idx="240">
                  <c:v>167919</c:v>
                </c:pt>
                <c:pt idx="241">
                  <c:v>167919</c:v>
                </c:pt>
                <c:pt idx="242">
                  <c:v>167919</c:v>
                </c:pt>
                <c:pt idx="243">
                  <c:v>167919</c:v>
                </c:pt>
                <c:pt idx="244">
                  <c:v>167919</c:v>
                </c:pt>
                <c:pt idx="245">
                  <c:v>167919</c:v>
                </c:pt>
                <c:pt idx="246">
                  <c:v>167919</c:v>
                </c:pt>
                <c:pt idx="247">
                  <c:v>167919</c:v>
                </c:pt>
                <c:pt idx="248">
                  <c:v>167919</c:v>
                </c:pt>
                <c:pt idx="249">
                  <c:v>167919</c:v>
                </c:pt>
                <c:pt idx="250">
                  <c:v>167919</c:v>
                </c:pt>
                <c:pt idx="251">
                  <c:v>167919</c:v>
                </c:pt>
                <c:pt idx="252">
                  <c:v>167919</c:v>
                </c:pt>
                <c:pt idx="253">
                  <c:v>167919</c:v>
                </c:pt>
                <c:pt idx="254">
                  <c:v>167919</c:v>
                </c:pt>
                <c:pt idx="255">
                  <c:v>167919</c:v>
                </c:pt>
                <c:pt idx="256">
                  <c:v>167919</c:v>
                </c:pt>
                <c:pt idx="257">
                  <c:v>167919</c:v>
                </c:pt>
                <c:pt idx="258">
                  <c:v>167919</c:v>
                </c:pt>
                <c:pt idx="259">
                  <c:v>167919</c:v>
                </c:pt>
                <c:pt idx="260">
                  <c:v>167919</c:v>
                </c:pt>
                <c:pt idx="261">
                  <c:v>167919</c:v>
                </c:pt>
                <c:pt idx="262">
                  <c:v>167919</c:v>
                </c:pt>
                <c:pt idx="263">
                  <c:v>167919</c:v>
                </c:pt>
                <c:pt idx="264">
                  <c:v>167919</c:v>
                </c:pt>
                <c:pt idx="265">
                  <c:v>167919</c:v>
                </c:pt>
                <c:pt idx="266">
                  <c:v>167919</c:v>
                </c:pt>
                <c:pt idx="267">
                  <c:v>167919</c:v>
                </c:pt>
                <c:pt idx="268">
                  <c:v>167919</c:v>
                </c:pt>
                <c:pt idx="269">
                  <c:v>167919</c:v>
                </c:pt>
                <c:pt idx="270">
                  <c:v>167919</c:v>
                </c:pt>
                <c:pt idx="271">
                  <c:v>167919</c:v>
                </c:pt>
                <c:pt idx="272">
                  <c:v>167919</c:v>
                </c:pt>
                <c:pt idx="273">
                  <c:v>167919</c:v>
                </c:pt>
                <c:pt idx="274">
                  <c:v>167919</c:v>
                </c:pt>
                <c:pt idx="275">
                  <c:v>167919</c:v>
                </c:pt>
                <c:pt idx="276">
                  <c:v>167919</c:v>
                </c:pt>
                <c:pt idx="277">
                  <c:v>167919</c:v>
                </c:pt>
                <c:pt idx="278">
                  <c:v>167919</c:v>
                </c:pt>
                <c:pt idx="279">
                  <c:v>167919</c:v>
                </c:pt>
                <c:pt idx="280">
                  <c:v>167919</c:v>
                </c:pt>
                <c:pt idx="281">
                  <c:v>167919</c:v>
                </c:pt>
                <c:pt idx="282">
                  <c:v>167919</c:v>
                </c:pt>
                <c:pt idx="283">
                  <c:v>167919</c:v>
                </c:pt>
                <c:pt idx="284">
                  <c:v>167919</c:v>
                </c:pt>
                <c:pt idx="285">
                  <c:v>167919</c:v>
                </c:pt>
                <c:pt idx="286">
                  <c:v>167919</c:v>
                </c:pt>
                <c:pt idx="287">
                  <c:v>167919</c:v>
                </c:pt>
                <c:pt idx="288">
                  <c:v>167919</c:v>
                </c:pt>
                <c:pt idx="289">
                  <c:v>167919</c:v>
                </c:pt>
                <c:pt idx="290">
                  <c:v>167919</c:v>
                </c:pt>
                <c:pt idx="291">
                  <c:v>167919</c:v>
                </c:pt>
                <c:pt idx="292">
                  <c:v>167919</c:v>
                </c:pt>
                <c:pt idx="293">
                  <c:v>167919</c:v>
                </c:pt>
                <c:pt idx="294">
                  <c:v>167919</c:v>
                </c:pt>
                <c:pt idx="295">
                  <c:v>167919</c:v>
                </c:pt>
                <c:pt idx="296">
                  <c:v>167919</c:v>
                </c:pt>
                <c:pt idx="297">
                  <c:v>167919</c:v>
                </c:pt>
                <c:pt idx="298">
                  <c:v>167919</c:v>
                </c:pt>
                <c:pt idx="299">
                  <c:v>167919</c:v>
                </c:pt>
                <c:pt idx="300">
                  <c:v>167919</c:v>
                </c:pt>
                <c:pt idx="301">
                  <c:v>167919</c:v>
                </c:pt>
                <c:pt idx="302">
                  <c:v>167919</c:v>
                </c:pt>
                <c:pt idx="303">
                  <c:v>167919</c:v>
                </c:pt>
                <c:pt idx="304">
                  <c:v>167919</c:v>
                </c:pt>
                <c:pt idx="305">
                  <c:v>167919</c:v>
                </c:pt>
                <c:pt idx="306">
                  <c:v>167919</c:v>
                </c:pt>
                <c:pt idx="307">
                  <c:v>167919</c:v>
                </c:pt>
                <c:pt idx="308">
                  <c:v>167919</c:v>
                </c:pt>
                <c:pt idx="309">
                  <c:v>167919</c:v>
                </c:pt>
                <c:pt idx="310">
                  <c:v>167919</c:v>
                </c:pt>
                <c:pt idx="311">
                  <c:v>167919</c:v>
                </c:pt>
                <c:pt idx="312">
                  <c:v>167919</c:v>
                </c:pt>
                <c:pt idx="313">
                  <c:v>167919</c:v>
                </c:pt>
                <c:pt idx="314">
                  <c:v>167919</c:v>
                </c:pt>
                <c:pt idx="315">
                  <c:v>167919</c:v>
                </c:pt>
                <c:pt idx="316">
                  <c:v>167919</c:v>
                </c:pt>
                <c:pt idx="317">
                  <c:v>167919</c:v>
                </c:pt>
                <c:pt idx="318">
                  <c:v>167919</c:v>
                </c:pt>
                <c:pt idx="319">
                  <c:v>167919</c:v>
                </c:pt>
                <c:pt idx="320">
                  <c:v>167919</c:v>
                </c:pt>
                <c:pt idx="321">
                  <c:v>167919</c:v>
                </c:pt>
                <c:pt idx="322">
                  <c:v>167919</c:v>
                </c:pt>
                <c:pt idx="323">
                  <c:v>167919</c:v>
                </c:pt>
                <c:pt idx="324">
                  <c:v>167919</c:v>
                </c:pt>
                <c:pt idx="325">
                  <c:v>167919</c:v>
                </c:pt>
                <c:pt idx="326">
                  <c:v>167919</c:v>
                </c:pt>
                <c:pt idx="327">
                  <c:v>167919</c:v>
                </c:pt>
                <c:pt idx="328">
                  <c:v>167919</c:v>
                </c:pt>
                <c:pt idx="329">
                  <c:v>167919</c:v>
                </c:pt>
                <c:pt idx="330">
                  <c:v>167919</c:v>
                </c:pt>
                <c:pt idx="331">
                  <c:v>167919</c:v>
                </c:pt>
                <c:pt idx="332">
                  <c:v>167919</c:v>
                </c:pt>
                <c:pt idx="333">
                  <c:v>167919</c:v>
                </c:pt>
                <c:pt idx="334">
                  <c:v>167919</c:v>
                </c:pt>
                <c:pt idx="335">
                  <c:v>167919</c:v>
                </c:pt>
                <c:pt idx="336">
                  <c:v>167919</c:v>
                </c:pt>
                <c:pt idx="337">
                  <c:v>167919</c:v>
                </c:pt>
                <c:pt idx="338">
                  <c:v>167919</c:v>
                </c:pt>
                <c:pt idx="339">
                  <c:v>167919</c:v>
                </c:pt>
                <c:pt idx="340">
                  <c:v>167919</c:v>
                </c:pt>
                <c:pt idx="341">
                  <c:v>167919</c:v>
                </c:pt>
                <c:pt idx="342">
                  <c:v>167919</c:v>
                </c:pt>
                <c:pt idx="343">
                  <c:v>167919</c:v>
                </c:pt>
                <c:pt idx="344">
                  <c:v>167919</c:v>
                </c:pt>
                <c:pt idx="345">
                  <c:v>167919</c:v>
                </c:pt>
                <c:pt idx="346">
                  <c:v>167919</c:v>
                </c:pt>
                <c:pt idx="347">
                  <c:v>167919</c:v>
                </c:pt>
                <c:pt idx="348">
                  <c:v>167919</c:v>
                </c:pt>
                <c:pt idx="349">
                  <c:v>167919</c:v>
                </c:pt>
                <c:pt idx="350">
                  <c:v>167919</c:v>
                </c:pt>
                <c:pt idx="351">
                  <c:v>167919</c:v>
                </c:pt>
                <c:pt idx="352">
                  <c:v>167919</c:v>
                </c:pt>
                <c:pt idx="353">
                  <c:v>167919</c:v>
                </c:pt>
                <c:pt idx="354">
                  <c:v>167919</c:v>
                </c:pt>
                <c:pt idx="355">
                  <c:v>167919</c:v>
                </c:pt>
                <c:pt idx="356">
                  <c:v>167919</c:v>
                </c:pt>
                <c:pt idx="357">
                  <c:v>167919</c:v>
                </c:pt>
                <c:pt idx="358">
                  <c:v>167919</c:v>
                </c:pt>
                <c:pt idx="359">
                  <c:v>167919</c:v>
                </c:pt>
                <c:pt idx="360">
                  <c:v>167919</c:v>
                </c:pt>
                <c:pt idx="361">
                  <c:v>167919</c:v>
                </c:pt>
                <c:pt idx="362">
                  <c:v>167919</c:v>
                </c:pt>
                <c:pt idx="363">
                  <c:v>167919</c:v>
                </c:pt>
                <c:pt idx="364">
                  <c:v>167919</c:v>
                </c:pt>
                <c:pt idx="365">
                  <c:v>167919</c:v>
                </c:pt>
                <c:pt idx="366">
                  <c:v>167919</c:v>
                </c:pt>
                <c:pt idx="367">
                  <c:v>167919</c:v>
                </c:pt>
                <c:pt idx="368">
                  <c:v>167919</c:v>
                </c:pt>
                <c:pt idx="369">
                  <c:v>167919</c:v>
                </c:pt>
                <c:pt idx="370">
                  <c:v>167919</c:v>
                </c:pt>
                <c:pt idx="371">
                  <c:v>167919</c:v>
                </c:pt>
                <c:pt idx="372">
                  <c:v>167919</c:v>
                </c:pt>
                <c:pt idx="373">
                  <c:v>167919</c:v>
                </c:pt>
                <c:pt idx="374">
                  <c:v>167919</c:v>
                </c:pt>
                <c:pt idx="375">
                  <c:v>167919</c:v>
                </c:pt>
                <c:pt idx="376">
                  <c:v>167919</c:v>
                </c:pt>
                <c:pt idx="377">
                  <c:v>167919</c:v>
                </c:pt>
                <c:pt idx="378">
                  <c:v>167919</c:v>
                </c:pt>
                <c:pt idx="379">
                  <c:v>167919</c:v>
                </c:pt>
                <c:pt idx="380">
                  <c:v>167919</c:v>
                </c:pt>
                <c:pt idx="381">
                  <c:v>167919</c:v>
                </c:pt>
                <c:pt idx="382">
                  <c:v>167919</c:v>
                </c:pt>
                <c:pt idx="383">
                  <c:v>167919</c:v>
                </c:pt>
                <c:pt idx="384">
                  <c:v>167919</c:v>
                </c:pt>
                <c:pt idx="385">
                  <c:v>167919</c:v>
                </c:pt>
                <c:pt idx="386">
                  <c:v>167919</c:v>
                </c:pt>
                <c:pt idx="387">
                  <c:v>167919</c:v>
                </c:pt>
                <c:pt idx="388">
                  <c:v>167919</c:v>
                </c:pt>
                <c:pt idx="389">
                  <c:v>167919</c:v>
                </c:pt>
                <c:pt idx="390">
                  <c:v>167919</c:v>
                </c:pt>
                <c:pt idx="391">
                  <c:v>167919</c:v>
                </c:pt>
                <c:pt idx="392">
                  <c:v>167919</c:v>
                </c:pt>
                <c:pt idx="393">
                  <c:v>167919</c:v>
                </c:pt>
                <c:pt idx="394">
                  <c:v>167919</c:v>
                </c:pt>
                <c:pt idx="395">
                  <c:v>167919</c:v>
                </c:pt>
                <c:pt idx="396">
                  <c:v>167919</c:v>
                </c:pt>
                <c:pt idx="397">
                  <c:v>167919</c:v>
                </c:pt>
                <c:pt idx="398">
                  <c:v>167919</c:v>
                </c:pt>
                <c:pt idx="399">
                  <c:v>167919</c:v>
                </c:pt>
                <c:pt idx="400">
                  <c:v>167919</c:v>
                </c:pt>
                <c:pt idx="401">
                  <c:v>167919</c:v>
                </c:pt>
                <c:pt idx="402">
                  <c:v>167919</c:v>
                </c:pt>
                <c:pt idx="403">
                  <c:v>167919</c:v>
                </c:pt>
                <c:pt idx="404">
                  <c:v>167919</c:v>
                </c:pt>
                <c:pt idx="405">
                  <c:v>167919</c:v>
                </c:pt>
                <c:pt idx="406">
                  <c:v>167919</c:v>
                </c:pt>
                <c:pt idx="407">
                  <c:v>167919</c:v>
                </c:pt>
                <c:pt idx="408">
                  <c:v>167919</c:v>
                </c:pt>
                <c:pt idx="409">
                  <c:v>167919</c:v>
                </c:pt>
                <c:pt idx="410">
                  <c:v>167919</c:v>
                </c:pt>
                <c:pt idx="411">
                  <c:v>167919</c:v>
                </c:pt>
                <c:pt idx="412">
                  <c:v>167919</c:v>
                </c:pt>
                <c:pt idx="413">
                  <c:v>167919</c:v>
                </c:pt>
                <c:pt idx="414">
                  <c:v>167919</c:v>
                </c:pt>
                <c:pt idx="415">
                  <c:v>167919</c:v>
                </c:pt>
                <c:pt idx="416">
                  <c:v>167919</c:v>
                </c:pt>
                <c:pt idx="417">
                  <c:v>167919</c:v>
                </c:pt>
                <c:pt idx="418">
                  <c:v>167919</c:v>
                </c:pt>
                <c:pt idx="419">
                  <c:v>167919</c:v>
                </c:pt>
                <c:pt idx="420">
                  <c:v>167919</c:v>
                </c:pt>
                <c:pt idx="421">
                  <c:v>167919</c:v>
                </c:pt>
                <c:pt idx="422">
                  <c:v>167919</c:v>
                </c:pt>
                <c:pt idx="423">
                  <c:v>167919</c:v>
                </c:pt>
                <c:pt idx="424">
                  <c:v>167919</c:v>
                </c:pt>
                <c:pt idx="425">
                  <c:v>167919</c:v>
                </c:pt>
                <c:pt idx="426">
                  <c:v>167919</c:v>
                </c:pt>
                <c:pt idx="427">
                  <c:v>167919</c:v>
                </c:pt>
                <c:pt idx="428">
                  <c:v>167919</c:v>
                </c:pt>
                <c:pt idx="429">
                  <c:v>167919</c:v>
                </c:pt>
                <c:pt idx="430">
                  <c:v>167919</c:v>
                </c:pt>
                <c:pt idx="431">
                  <c:v>167919</c:v>
                </c:pt>
                <c:pt idx="432">
                  <c:v>167919</c:v>
                </c:pt>
                <c:pt idx="433">
                  <c:v>167919</c:v>
                </c:pt>
                <c:pt idx="434">
                  <c:v>167919</c:v>
                </c:pt>
                <c:pt idx="435">
                  <c:v>167919</c:v>
                </c:pt>
                <c:pt idx="436">
                  <c:v>167919</c:v>
                </c:pt>
                <c:pt idx="437">
                  <c:v>167919</c:v>
                </c:pt>
                <c:pt idx="438">
                  <c:v>167919</c:v>
                </c:pt>
                <c:pt idx="439">
                  <c:v>167919</c:v>
                </c:pt>
                <c:pt idx="440">
                  <c:v>167919</c:v>
                </c:pt>
                <c:pt idx="441">
                  <c:v>167919</c:v>
                </c:pt>
                <c:pt idx="442">
                  <c:v>167919</c:v>
                </c:pt>
                <c:pt idx="443">
                  <c:v>167919</c:v>
                </c:pt>
                <c:pt idx="444">
                  <c:v>167919</c:v>
                </c:pt>
                <c:pt idx="445">
                  <c:v>167919</c:v>
                </c:pt>
                <c:pt idx="446">
                  <c:v>167919</c:v>
                </c:pt>
                <c:pt idx="447">
                  <c:v>167919</c:v>
                </c:pt>
                <c:pt idx="448">
                  <c:v>167919</c:v>
                </c:pt>
                <c:pt idx="449">
                  <c:v>167919</c:v>
                </c:pt>
                <c:pt idx="450">
                  <c:v>167919</c:v>
                </c:pt>
                <c:pt idx="451">
                  <c:v>167919</c:v>
                </c:pt>
                <c:pt idx="452">
                  <c:v>167919</c:v>
                </c:pt>
                <c:pt idx="453">
                  <c:v>167919</c:v>
                </c:pt>
                <c:pt idx="454">
                  <c:v>167919</c:v>
                </c:pt>
                <c:pt idx="455">
                  <c:v>167919</c:v>
                </c:pt>
                <c:pt idx="456">
                  <c:v>167919</c:v>
                </c:pt>
                <c:pt idx="457">
                  <c:v>167919</c:v>
                </c:pt>
                <c:pt idx="458">
                  <c:v>167919</c:v>
                </c:pt>
                <c:pt idx="459">
                  <c:v>167919</c:v>
                </c:pt>
                <c:pt idx="460">
                  <c:v>167919</c:v>
                </c:pt>
                <c:pt idx="461">
                  <c:v>167919</c:v>
                </c:pt>
                <c:pt idx="462">
                  <c:v>167919</c:v>
                </c:pt>
                <c:pt idx="463">
                  <c:v>167919</c:v>
                </c:pt>
                <c:pt idx="464">
                  <c:v>167919</c:v>
                </c:pt>
                <c:pt idx="465">
                  <c:v>167919</c:v>
                </c:pt>
                <c:pt idx="466">
                  <c:v>167919</c:v>
                </c:pt>
                <c:pt idx="467">
                  <c:v>167919</c:v>
                </c:pt>
                <c:pt idx="468">
                  <c:v>167919</c:v>
                </c:pt>
                <c:pt idx="469">
                  <c:v>167919</c:v>
                </c:pt>
                <c:pt idx="470">
                  <c:v>167919</c:v>
                </c:pt>
                <c:pt idx="471">
                  <c:v>167919</c:v>
                </c:pt>
                <c:pt idx="472">
                  <c:v>167919</c:v>
                </c:pt>
                <c:pt idx="473">
                  <c:v>167919</c:v>
                </c:pt>
                <c:pt idx="474">
                  <c:v>167919</c:v>
                </c:pt>
                <c:pt idx="475">
                  <c:v>167919</c:v>
                </c:pt>
                <c:pt idx="476">
                  <c:v>167919</c:v>
                </c:pt>
                <c:pt idx="477">
                  <c:v>167919</c:v>
                </c:pt>
                <c:pt idx="478">
                  <c:v>167919</c:v>
                </c:pt>
                <c:pt idx="479">
                  <c:v>167919</c:v>
                </c:pt>
                <c:pt idx="480">
                  <c:v>167919</c:v>
                </c:pt>
                <c:pt idx="481">
                  <c:v>167919</c:v>
                </c:pt>
                <c:pt idx="482">
                  <c:v>167919</c:v>
                </c:pt>
                <c:pt idx="483">
                  <c:v>167919</c:v>
                </c:pt>
                <c:pt idx="484">
                  <c:v>167919</c:v>
                </c:pt>
                <c:pt idx="485">
                  <c:v>167919</c:v>
                </c:pt>
                <c:pt idx="486">
                  <c:v>167919</c:v>
                </c:pt>
                <c:pt idx="487">
                  <c:v>167919</c:v>
                </c:pt>
                <c:pt idx="488">
                  <c:v>167919</c:v>
                </c:pt>
                <c:pt idx="489">
                  <c:v>167919</c:v>
                </c:pt>
                <c:pt idx="490">
                  <c:v>167919</c:v>
                </c:pt>
                <c:pt idx="491">
                  <c:v>167919</c:v>
                </c:pt>
                <c:pt idx="492">
                  <c:v>167919</c:v>
                </c:pt>
                <c:pt idx="493">
                  <c:v>167919</c:v>
                </c:pt>
                <c:pt idx="494">
                  <c:v>167919</c:v>
                </c:pt>
                <c:pt idx="495">
                  <c:v>167919</c:v>
                </c:pt>
                <c:pt idx="496">
                  <c:v>135154</c:v>
                </c:pt>
                <c:pt idx="497">
                  <c:v>135154</c:v>
                </c:pt>
                <c:pt idx="498">
                  <c:v>135154</c:v>
                </c:pt>
                <c:pt idx="499">
                  <c:v>135154</c:v>
                </c:pt>
                <c:pt idx="500">
                  <c:v>135154</c:v>
                </c:pt>
                <c:pt idx="501">
                  <c:v>135154</c:v>
                </c:pt>
                <c:pt idx="502">
                  <c:v>135154</c:v>
                </c:pt>
                <c:pt idx="503">
                  <c:v>135154</c:v>
                </c:pt>
                <c:pt idx="504">
                  <c:v>135154</c:v>
                </c:pt>
                <c:pt idx="505">
                  <c:v>135154</c:v>
                </c:pt>
                <c:pt idx="506">
                  <c:v>135154</c:v>
                </c:pt>
                <c:pt idx="507">
                  <c:v>135154</c:v>
                </c:pt>
                <c:pt idx="508">
                  <c:v>135154</c:v>
                </c:pt>
                <c:pt idx="509">
                  <c:v>135154</c:v>
                </c:pt>
                <c:pt idx="510">
                  <c:v>135154</c:v>
                </c:pt>
                <c:pt idx="511">
                  <c:v>135154</c:v>
                </c:pt>
                <c:pt idx="512">
                  <c:v>135154</c:v>
                </c:pt>
              </c:numCache>
            </c:numRef>
          </c:val>
        </c:ser>
        <c:ser>
          <c:idx val="1"/>
          <c:order val="1"/>
          <c:cat>
            <c:numRef>
              <c:f>Sheet1!$A$2:$A$514</c:f>
              <c:numCache>
                <c:formatCode>m/d/yyyy\ h:mm</c:formatCode>
                <c:ptCount val="513"/>
                <c:pt idx="0">
                  <c:v>40688.997395833336</c:v>
                </c:pt>
                <c:pt idx="1">
                  <c:v>40688.996678240743</c:v>
                </c:pt>
                <c:pt idx="2">
                  <c:v>40688.995995370373</c:v>
                </c:pt>
                <c:pt idx="3">
                  <c:v>40688.995289351849</c:v>
                </c:pt>
                <c:pt idx="4">
                  <c:v>40688.994606481479</c:v>
                </c:pt>
                <c:pt idx="5">
                  <c:v>40688.993900462963</c:v>
                </c:pt>
                <c:pt idx="6">
                  <c:v>40688.993206018517</c:v>
                </c:pt>
                <c:pt idx="7">
                  <c:v>40688.992523148147</c:v>
                </c:pt>
                <c:pt idx="8">
                  <c:v>40688.991840277777</c:v>
                </c:pt>
                <c:pt idx="9">
                  <c:v>40688.99114583333</c:v>
                </c:pt>
                <c:pt idx="10">
                  <c:v>40688.99046296296</c:v>
                </c:pt>
                <c:pt idx="11">
                  <c:v>40688.98978009259</c:v>
                </c:pt>
                <c:pt idx="12">
                  <c:v>40688.989085648151</c:v>
                </c:pt>
                <c:pt idx="13">
                  <c:v>40688.988391203704</c:v>
                </c:pt>
                <c:pt idx="14">
                  <c:v>40688.987754629627</c:v>
                </c:pt>
                <c:pt idx="15">
                  <c:v>40688.986979166664</c:v>
                </c:pt>
                <c:pt idx="16">
                  <c:v>40688.986284722225</c:v>
                </c:pt>
                <c:pt idx="17">
                  <c:v>40688.985543981478</c:v>
                </c:pt>
                <c:pt idx="18">
                  <c:v>40688.984826388885</c:v>
                </c:pt>
                <c:pt idx="19">
                  <c:v>40688.984097222223</c:v>
                </c:pt>
                <c:pt idx="20">
                  <c:v>40688.983368055553</c:v>
                </c:pt>
                <c:pt idx="21">
                  <c:v>40688.98265046296</c:v>
                </c:pt>
                <c:pt idx="22">
                  <c:v>40688.981921296298</c:v>
                </c:pt>
                <c:pt idx="23">
                  <c:v>40688.981203703705</c:v>
                </c:pt>
                <c:pt idx="24">
                  <c:v>40688.980474537035</c:v>
                </c:pt>
                <c:pt idx="25">
                  <c:v>40688.979756944442</c:v>
                </c:pt>
                <c:pt idx="26">
                  <c:v>40688.979143518518</c:v>
                </c:pt>
                <c:pt idx="27">
                  <c:v>40688.978310185186</c:v>
                </c:pt>
                <c:pt idx="28">
                  <c:v>40688.977581018517</c:v>
                </c:pt>
                <c:pt idx="29">
                  <c:v>40688.976863425924</c:v>
                </c:pt>
                <c:pt idx="30">
                  <c:v>40688.976134259261</c:v>
                </c:pt>
                <c:pt idx="31">
                  <c:v>40688.975428240738</c:v>
                </c:pt>
                <c:pt idx="32">
                  <c:v>40688.974699074075</c:v>
                </c:pt>
                <c:pt idx="33">
                  <c:v>40688.973969907405</c:v>
                </c:pt>
                <c:pt idx="34">
                  <c:v>40688.973252314812</c:v>
                </c:pt>
                <c:pt idx="35">
                  <c:v>40688.97252314815</c:v>
                </c:pt>
                <c:pt idx="36">
                  <c:v>40688.97184027778</c:v>
                </c:pt>
                <c:pt idx="37">
                  <c:v>40688.971261574072</c:v>
                </c:pt>
                <c:pt idx="38">
                  <c:v>40688.970381944448</c:v>
                </c:pt>
                <c:pt idx="39">
                  <c:v>40688.969664351855</c:v>
                </c:pt>
                <c:pt idx="40">
                  <c:v>40688.968935185185</c:v>
                </c:pt>
                <c:pt idx="41">
                  <c:v>40688.968217592592</c:v>
                </c:pt>
                <c:pt idx="42">
                  <c:v>40688.967488425929</c:v>
                </c:pt>
                <c:pt idx="43">
                  <c:v>40688.966909722221</c:v>
                </c:pt>
                <c:pt idx="44">
                  <c:v>40688.966064814813</c:v>
                </c:pt>
                <c:pt idx="45">
                  <c:v>40688.965370370373</c:v>
                </c:pt>
                <c:pt idx="46">
                  <c:v>40688.964594907404</c:v>
                </c:pt>
                <c:pt idx="47">
                  <c:v>40688.963865740741</c:v>
                </c:pt>
                <c:pt idx="48">
                  <c:v>40688.963148148148</c:v>
                </c:pt>
                <c:pt idx="49">
                  <c:v>40688.962442129632</c:v>
                </c:pt>
                <c:pt idx="50">
                  <c:v>40688.96166666667</c:v>
                </c:pt>
                <c:pt idx="51">
                  <c:v>40688.960949074077</c:v>
                </c:pt>
                <c:pt idx="52">
                  <c:v>40688.960219907407</c:v>
                </c:pt>
                <c:pt idx="53">
                  <c:v>40688.959490740737</c:v>
                </c:pt>
                <c:pt idx="54">
                  <c:v>40688.958773148152</c:v>
                </c:pt>
                <c:pt idx="55">
                  <c:v>40688.958043981482</c:v>
                </c:pt>
                <c:pt idx="56">
                  <c:v>40688.957326388889</c:v>
                </c:pt>
                <c:pt idx="57">
                  <c:v>40688.956597222219</c:v>
                </c:pt>
                <c:pt idx="58">
                  <c:v>40688.955868055556</c:v>
                </c:pt>
                <c:pt idx="59">
                  <c:v>40688.955150462964</c:v>
                </c:pt>
                <c:pt idx="60">
                  <c:v>40688.954421296294</c:v>
                </c:pt>
                <c:pt idx="61">
                  <c:v>40688.953692129631</c:v>
                </c:pt>
                <c:pt idx="62">
                  <c:v>40688.953009259261</c:v>
                </c:pt>
                <c:pt idx="63">
                  <c:v>40688.952314814815</c:v>
                </c:pt>
                <c:pt idx="64">
                  <c:v>40688.951550925929</c:v>
                </c:pt>
                <c:pt idx="65">
                  <c:v>40688.950844907406</c:v>
                </c:pt>
                <c:pt idx="66">
                  <c:v>40688.950162037036</c:v>
                </c:pt>
                <c:pt idx="67">
                  <c:v>40688.949467592596</c:v>
                </c:pt>
                <c:pt idx="68">
                  <c:v>40688.948761574073</c:v>
                </c:pt>
                <c:pt idx="69">
                  <c:v>40688.948078703703</c:v>
                </c:pt>
                <c:pt idx="70">
                  <c:v>40688.947384259256</c:v>
                </c:pt>
                <c:pt idx="71">
                  <c:v>40688.946666666663</c:v>
                </c:pt>
                <c:pt idx="72">
                  <c:v>40688.945925925924</c:v>
                </c:pt>
                <c:pt idx="73">
                  <c:v>40688.945185185185</c:v>
                </c:pt>
                <c:pt idx="74">
                  <c:v>40688.944490740738</c:v>
                </c:pt>
                <c:pt idx="75">
                  <c:v>40688.943796296298</c:v>
                </c:pt>
                <c:pt idx="76">
                  <c:v>40688.943101851852</c:v>
                </c:pt>
                <c:pt idx="77">
                  <c:v>40688.942372685182</c:v>
                </c:pt>
                <c:pt idx="78">
                  <c:v>40688.941643518519</c:v>
                </c:pt>
                <c:pt idx="79">
                  <c:v>40688.940960648149</c:v>
                </c:pt>
                <c:pt idx="80">
                  <c:v>40688.940266203703</c:v>
                </c:pt>
                <c:pt idx="81">
                  <c:v>40688.93954861111</c:v>
                </c:pt>
                <c:pt idx="82">
                  <c:v>40688.93886574074</c:v>
                </c:pt>
                <c:pt idx="83">
                  <c:v>40688.938159722224</c:v>
                </c:pt>
                <c:pt idx="84">
                  <c:v>40688.937476851854</c:v>
                </c:pt>
                <c:pt idx="85">
                  <c:v>40688.93677083333</c:v>
                </c:pt>
                <c:pt idx="86">
                  <c:v>40688.93608796296</c:v>
                </c:pt>
                <c:pt idx="87">
                  <c:v>40688.935370370367</c:v>
                </c:pt>
                <c:pt idx="88">
                  <c:v>40688.934687499997</c:v>
                </c:pt>
                <c:pt idx="89">
                  <c:v>40688.933981481481</c:v>
                </c:pt>
                <c:pt idx="90">
                  <c:v>40688.933263888888</c:v>
                </c:pt>
                <c:pt idx="91">
                  <c:v>40688.932557870372</c:v>
                </c:pt>
                <c:pt idx="92">
                  <c:v>40688.931840277779</c:v>
                </c:pt>
                <c:pt idx="93">
                  <c:v>40688.931122685186</c:v>
                </c:pt>
                <c:pt idx="94">
                  <c:v>40688.93041666667</c:v>
                </c:pt>
                <c:pt idx="95">
                  <c:v>40688.929699074077</c:v>
                </c:pt>
                <c:pt idx="96">
                  <c:v>40688.928981481484</c:v>
                </c:pt>
                <c:pt idx="97">
                  <c:v>40688.92827546296</c:v>
                </c:pt>
                <c:pt idx="98">
                  <c:v>40688.927557870367</c:v>
                </c:pt>
                <c:pt idx="99">
                  <c:v>40688.926840277774</c:v>
                </c:pt>
                <c:pt idx="100">
                  <c:v>40688.926134259258</c:v>
                </c:pt>
                <c:pt idx="101">
                  <c:v>40688.925416666665</c:v>
                </c:pt>
                <c:pt idx="102">
                  <c:v>40688.924699074072</c:v>
                </c:pt>
                <c:pt idx="103">
                  <c:v>40688.923993055556</c:v>
                </c:pt>
                <c:pt idx="104">
                  <c:v>40688.923275462963</c:v>
                </c:pt>
                <c:pt idx="105">
                  <c:v>40688.92255787037</c:v>
                </c:pt>
                <c:pt idx="106">
                  <c:v>40688.921851851854</c:v>
                </c:pt>
                <c:pt idx="107">
                  <c:v>40688.921122685184</c:v>
                </c:pt>
                <c:pt idx="108">
                  <c:v>40688.920416666668</c:v>
                </c:pt>
                <c:pt idx="109">
                  <c:v>40688.919699074075</c:v>
                </c:pt>
                <c:pt idx="110">
                  <c:v>40688.918981481482</c:v>
                </c:pt>
                <c:pt idx="111">
                  <c:v>40688.918275462966</c:v>
                </c:pt>
                <c:pt idx="112">
                  <c:v>40688.917569444442</c:v>
                </c:pt>
                <c:pt idx="113">
                  <c:v>40688.916990740741</c:v>
                </c:pt>
                <c:pt idx="114">
                  <c:v>40688.916180555556</c:v>
                </c:pt>
                <c:pt idx="115">
                  <c:v>40688.915462962963</c:v>
                </c:pt>
                <c:pt idx="116">
                  <c:v>40688.91474537037</c:v>
                </c:pt>
                <c:pt idx="117">
                  <c:v>40688.914039351854</c:v>
                </c:pt>
                <c:pt idx="118">
                  <c:v>40688.913321759261</c:v>
                </c:pt>
                <c:pt idx="119">
                  <c:v>40688.912604166668</c:v>
                </c:pt>
                <c:pt idx="120">
                  <c:v>40688.911898148152</c:v>
                </c:pt>
                <c:pt idx="121">
                  <c:v>40688.911180555559</c:v>
                </c:pt>
                <c:pt idx="122">
                  <c:v>40688.910486111112</c:v>
                </c:pt>
                <c:pt idx="123">
                  <c:v>40688.909918981481</c:v>
                </c:pt>
                <c:pt idx="124">
                  <c:v>40688.909039351849</c:v>
                </c:pt>
                <c:pt idx="125">
                  <c:v>40688.908321759256</c:v>
                </c:pt>
                <c:pt idx="126">
                  <c:v>40688.90761574074</c:v>
                </c:pt>
                <c:pt idx="127">
                  <c:v>40688.906898148147</c:v>
                </c:pt>
                <c:pt idx="128">
                  <c:v>40688.906180555554</c:v>
                </c:pt>
                <c:pt idx="129">
                  <c:v>40688.905474537038</c:v>
                </c:pt>
                <c:pt idx="130">
                  <c:v>40688.904756944445</c:v>
                </c:pt>
                <c:pt idx="131">
                  <c:v>40688.904039351852</c:v>
                </c:pt>
                <c:pt idx="132">
                  <c:v>40688.903344907405</c:v>
                </c:pt>
                <c:pt idx="133">
                  <c:v>40688.902604166666</c:v>
                </c:pt>
                <c:pt idx="134">
                  <c:v>40688.901886574073</c:v>
                </c:pt>
                <c:pt idx="135">
                  <c:v>40688.901180555556</c:v>
                </c:pt>
                <c:pt idx="136">
                  <c:v>40688.90047453704</c:v>
                </c:pt>
                <c:pt idx="137">
                  <c:v>40688.899710648147</c:v>
                </c:pt>
                <c:pt idx="138">
                  <c:v>40688.898993055554</c:v>
                </c:pt>
                <c:pt idx="139">
                  <c:v>40688.898298611108</c:v>
                </c:pt>
                <c:pt idx="140">
                  <c:v>40688.897604166668</c:v>
                </c:pt>
                <c:pt idx="141">
                  <c:v>40688.896874999999</c:v>
                </c:pt>
                <c:pt idx="142">
                  <c:v>40688.896157407406</c:v>
                </c:pt>
                <c:pt idx="143">
                  <c:v>40688.895462962966</c:v>
                </c:pt>
                <c:pt idx="144">
                  <c:v>40688.89472222222</c:v>
                </c:pt>
                <c:pt idx="145">
                  <c:v>40688.894016203703</c:v>
                </c:pt>
                <c:pt idx="146">
                  <c:v>40688.893310185187</c:v>
                </c:pt>
                <c:pt idx="147">
                  <c:v>40688.892592592594</c:v>
                </c:pt>
                <c:pt idx="148">
                  <c:v>40688.891898148147</c:v>
                </c:pt>
                <c:pt idx="149">
                  <c:v>40688.891157407408</c:v>
                </c:pt>
                <c:pt idx="150">
                  <c:v>40688.890439814815</c:v>
                </c:pt>
                <c:pt idx="151">
                  <c:v>40688.889733796299</c:v>
                </c:pt>
                <c:pt idx="152">
                  <c:v>40688.889016203706</c:v>
                </c:pt>
                <c:pt idx="153">
                  <c:v>40688.888310185182</c:v>
                </c:pt>
                <c:pt idx="154">
                  <c:v>40688.887592592589</c:v>
                </c:pt>
                <c:pt idx="155">
                  <c:v>40688.886956018519</c:v>
                </c:pt>
                <c:pt idx="156">
                  <c:v>40688.886180555557</c:v>
                </c:pt>
                <c:pt idx="157">
                  <c:v>40688.885474537034</c:v>
                </c:pt>
                <c:pt idx="158">
                  <c:v>40688.884756944448</c:v>
                </c:pt>
                <c:pt idx="159">
                  <c:v>40688.884050925924</c:v>
                </c:pt>
                <c:pt idx="160">
                  <c:v>40688.883333333331</c:v>
                </c:pt>
                <c:pt idx="161">
                  <c:v>40688.882627314815</c:v>
                </c:pt>
                <c:pt idx="162">
                  <c:v>40688.881921296299</c:v>
                </c:pt>
                <c:pt idx="163">
                  <c:v>40688.881203703706</c:v>
                </c:pt>
                <c:pt idx="164">
                  <c:v>40688.880497685182</c:v>
                </c:pt>
                <c:pt idx="165">
                  <c:v>40688.879791666666</c:v>
                </c:pt>
                <c:pt idx="166">
                  <c:v>40688.879074074073</c:v>
                </c:pt>
                <c:pt idx="167">
                  <c:v>40688.878368055557</c:v>
                </c:pt>
                <c:pt idx="168">
                  <c:v>40688.877662037034</c:v>
                </c:pt>
                <c:pt idx="169">
                  <c:v>40688.876944444448</c:v>
                </c:pt>
                <c:pt idx="170">
                  <c:v>40688.876238425924</c:v>
                </c:pt>
                <c:pt idx="171">
                  <c:v>40688.875532407408</c:v>
                </c:pt>
                <c:pt idx="172">
                  <c:v>40688.874768518515</c:v>
                </c:pt>
                <c:pt idx="173">
                  <c:v>40688.874062499999</c:v>
                </c:pt>
                <c:pt idx="174">
                  <c:v>40688.873356481483</c:v>
                </c:pt>
                <c:pt idx="175">
                  <c:v>40688.87263888889</c:v>
                </c:pt>
                <c:pt idx="176">
                  <c:v>40688.871932870374</c:v>
                </c:pt>
                <c:pt idx="177">
                  <c:v>40688.871238425927</c:v>
                </c:pt>
                <c:pt idx="178">
                  <c:v>40688.870671296296</c:v>
                </c:pt>
                <c:pt idx="179">
                  <c:v>40688.869791666664</c:v>
                </c:pt>
                <c:pt idx="180">
                  <c:v>40688.869085648148</c:v>
                </c:pt>
                <c:pt idx="181">
                  <c:v>40688.868379629632</c:v>
                </c:pt>
                <c:pt idx="182">
                  <c:v>40688.867615740739</c:v>
                </c:pt>
                <c:pt idx="183">
                  <c:v>40688.866909722223</c:v>
                </c:pt>
                <c:pt idx="184">
                  <c:v>40688.866203703707</c:v>
                </c:pt>
                <c:pt idx="185">
                  <c:v>40688.865486111114</c:v>
                </c:pt>
                <c:pt idx="186">
                  <c:v>40688.86478009259</c:v>
                </c:pt>
                <c:pt idx="187">
                  <c:v>40688.864074074074</c:v>
                </c:pt>
                <c:pt idx="188">
                  <c:v>40688.863356481481</c:v>
                </c:pt>
                <c:pt idx="189">
                  <c:v>40688.862650462965</c:v>
                </c:pt>
                <c:pt idx="190">
                  <c:v>40688.861944444441</c:v>
                </c:pt>
                <c:pt idx="191">
                  <c:v>40688.861226851855</c:v>
                </c:pt>
                <c:pt idx="192">
                  <c:v>40688.860532407409</c:v>
                </c:pt>
                <c:pt idx="193">
                  <c:v>40688.859780092593</c:v>
                </c:pt>
                <c:pt idx="194">
                  <c:v>40688.859074074076</c:v>
                </c:pt>
                <c:pt idx="195">
                  <c:v>40688.858356481483</c:v>
                </c:pt>
                <c:pt idx="196">
                  <c:v>40688.85765046296</c:v>
                </c:pt>
                <c:pt idx="197">
                  <c:v>40688.856944444444</c:v>
                </c:pt>
                <c:pt idx="198">
                  <c:v>40688.856226851851</c:v>
                </c:pt>
                <c:pt idx="199">
                  <c:v>40688.855520833335</c:v>
                </c:pt>
                <c:pt idx="200">
                  <c:v>40688.854837962965</c:v>
                </c:pt>
                <c:pt idx="201">
                  <c:v>40688.854143518518</c:v>
                </c:pt>
                <c:pt idx="202">
                  <c:v>40688.853449074071</c:v>
                </c:pt>
                <c:pt idx="203">
                  <c:v>40688.852754629632</c:v>
                </c:pt>
                <c:pt idx="204">
                  <c:v>40688.852025462962</c:v>
                </c:pt>
                <c:pt idx="205">
                  <c:v>40688.851261574076</c:v>
                </c:pt>
                <c:pt idx="206">
                  <c:v>40688.85050925926</c:v>
                </c:pt>
                <c:pt idx="207">
                  <c:v>40688.849756944444</c:v>
                </c:pt>
                <c:pt idx="208">
                  <c:v>40688.849004629628</c:v>
                </c:pt>
                <c:pt idx="209">
                  <c:v>40688.848263888889</c:v>
                </c:pt>
                <c:pt idx="210">
                  <c:v>40688.847534722219</c:v>
                </c:pt>
                <c:pt idx="211">
                  <c:v>40688.846782407411</c:v>
                </c:pt>
                <c:pt idx="212">
                  <c:v>40688.846099537041</c:v>
                </c:pt>
                <c:pt idx="213">
                  <c:v>40688.845393518517</c:v>
                </c:pt>
                <c:pt idx="214">
                  <c:v>40688.844699074078</c:v>
                </c:pt>
                <c:pt idx="215">
                  <c:v>40688.843993055554</c:v>
                </c:pt>
                <c:pt idx="216">
                  <c:v>40688.843275462961</c:v>
                </c:pt>
                <c:pt idx="217">
                  <c:v>40688.842557870368</c:v>
                </c:pt>
                <c:pt idx="218">
                  <c:v>40688.841874999998</c:v>
                </c:pt>
                <c:pt idx="219">
                  <c:v>40688.841180555559</c:v>
                </c:pt>
                <c:pt idx="220">
                  <c:v>40688.840497685182</c:v>
                </c:pt>
                <c:pt idx="221">
                  <c:v>40688.839803240742</c:v>
                </c:pt>
                <c:pt idx="222">
                  <c:v>40688.839062500003</c:v>
                </c:pt>
                <c:pt idx="223">
                  <c:v>40688.838321759256</c:v>
                </c:pt>
                <c:pt idx="224">
                  <c:v>40688.837569444448</c:v>
                </c:pt>
                <c:pt idx="225">
                  <c:v>40688.836828703701</c:v>
                </c:pt>
                <c:pt idx="226">
                  <c:v>40688.836076388892</c:v>
                </c:pt>
                <c:pt idx="227">
                  <c:v>40688.835312499999</c:v>
                </c:pt>
                <c:pt idx="228">
                  <c:v>40688.83457175926</c:v>
                </c:pt>
                <c:pt idx="229">
                  <c:v>40688.833854166667</c:v>
                </c:pt>
                <c:pt idx="230">
                  <c:v>40688.833171296297</c:v>
                </c:pt>
                <c:pt idx="231">
                  <c:v>40688.832488425927</c:v>
                </c:pt>
                <c:pt idx="232">
                  <c:v>40688.831793981481</c:v>
                </c:pt>
                <c:pt idx="233">
                  <c:v>40688.831076388888</c:v>
                </c:pt>
                <c:pt idx="234">
                  <c:v>40688.830370370371</c:v>
                </c:pt>
                <c:pt idx="235">
                  <c:v>40688.829675925925</c:v>
                </c:pt>
                <c:pt idx="236">
                  <c:v>40688.828969907408</c:v>
                </c:pt>
                <c:pt idx="237">
                  <c:v>40688.828263888892</c:v>
                </c:pt>
                <c:pt idx="238">
                  <c:v>40688.827557870369</c:v>
                </c:pt>
                <c:pt idx="239">
                  <c:v>40688.826840277776</c:v>
                </c:pt>
                <c:pt idx="240">
                  <c:v>40688.826099537036</c:v>
                </c:pt>
                <c:pt idx="241">
                  <c:v>40688.825358796297</c:v>
                </c:pt>
                <c:pt idx="242">
                  <c:v>40688.824652777781</c:v>
                </c:pt>
                <c:pt idx="243">
                  <c:v>40688.823969907404</c:v>
                </c:pt>
                <c:pt idx="244">
                  <c:v>40688.823240740741</c:v>
                </c:pt>
                <c:pt idx="245">
                  <c:v>40688.822534722225</c:v>
                </c:pt>
                <c:pt idx="246">
                  <c:v>40688.821840277778</c:v>
                </c:pt>
                <c:pt idx="247">
                  <c:v>40688.821145833332</c:v>
                </c:pt>
                <c:pt idx="248">
                  <c:v>40688.820428240739</c:v>
                </c:pt>
                <c:pt idx="249">
                  <c:v>40688.819745370369</c:v>
                </c:pt>
                <c:pt idx="250">
                  <c:v>40688.819062499999</c:v>
                </c:pt>
                <c:pt idx="251">
                  <c:v>40688.818344907406</c:v>
                </c:pt>
                <c:pt idx="252">
                  <c:v>40688.817662037036</c:v>
                </c:pt>
                <c:pt idx="253">
                  <c:v>40688.816967592589</c:v>
                </c:pt>
                <c:pt idx="254">
                  <c:v>40688.816284722219</c:v>
                </c:pt>
                <c:pt idx="255">
                  <c:v>40688.81559027778</c:v>
                </c:pt>
                <c:pt idx="256">
                  <c:v>40688.814872685187</c:v>
                </c:pt>
                <c:pt idx="257">
                  <c:v>40688.814189814817</c:v>
                </c:pt>
                <c:pt idx="258">
                  <c:v>40688.81349537037</c:v>
                </c:pt>
                <c:pt idx="259">
                  <c:v>40688.812777777777</c:v>
                </c:pt>
                <c:pt idx="260">
                  <c:v>40688.812094907407</c:v>
                </c:pt>
                <c:pt idx="261">
                  <c:v>40688.811412037037</c:v>
                </c:pt>
                <c:pt idx="262">
                  <c:v>40688.810717592591</c:v>
                </c:pt>
                <c:pt idx="263">
                  <c:v>40688.810023148151</c:v>
                </c:pt>
                <c:pt idx="264">
                  <c:v>40688.809328703705</c:v>
                </c:pt>
                <c:pt idx="265">
                  <c:v>40688.808634259258</c:v>
                </c:pt>
                <c:pt idx="266">
                  <c:v>40688.807951388888</c:v>
                </c:pt>
                <c:pt idx="267">
                  <c:v>40688.807268518518</c:v>
                </c:pt>
                <c:pt idx="268">
                  <c:v>40688.806539351855</c:v>
                </c:pt>
                <c:pt idx="269">
                  <c:v>40688.805833333332</c:v>
                </c:pt>
                <c:pt idx="270">
                  <c:v>40688.805150462962</c:v>
                </c:pt>
                <c:pt idx="271">
                  <c:v>40688.804456018515</c:v>
                </c:pt>
                <c:pt idx="272">
                  <c:v>40688.803738425922</c:v>
                </c:pt>
                <c:pt idx="273">
                  <c:v>40688.803032407406</c:v>
                </c:pt>
                <c:pt idx="274">
                  <c:v>40688.802349537036</c:v>
                </c:pt>
                <c:pt idx="275">
                  <c:v>40688.801666666666</c:v>
                </c:pt>
                <c:pt idx="276">
                  <c:v>40688.800925925927</c:v>
                </c:pt>
                <c:pt idx="277">
                  <c:v>40688.80023148148</c:v>
                </c:pt>
                <c:pt idx="278">
                  <c:v>40688.799537037034</c:v>
                </c:pt>
                <c:pt idx="279">
                  <c:v>40688.798807870371</c:v>
                </c:pt>
                <c:pt idx="280">
                  <c:v>40688.798090277778</c:v>
                </c:pt>
                <c:pt idx="281">
                  <c:v>40688.797407407408</c:v>
                </c:pt>
                <c:pt idx="282">
                  <c:v>40688.796712962961</c:v>
                </c:pt>
                <c:pt idx="283">
                  <c:v>40688.795972222222</c:v>
                </c:pt>
                <c:pt idx="284">
                  <c:v>40688.795254629629</c:v>
                </c:pt>
                <c:pt idx="285">
                  <c:v>40688.794560185182</c:v>
                </c:pt>
                <c:pt idx="286">
                  <c:v>40688.793842592589</c:v>
                </c:pt>
                <c:pt idx="287">
                  <c:v>40688.793124999997</c:v>
                </c:pt>
                <c:pt idx="288">
                  <c:v>40688.792395833334</c:v>
                </c:pt>
                <c:pt idx="289">
                  <c:v>40688.791655092595</c:v>
                </c:pt>
                <c:pt idx="290">
                  <c:v>40688.790914351855</c:v>
                </c:pt>
                <c:pt idx="291">
                  <c:v>40688.790196759262</c:v>
                </c:pt>
                <c:pt idx="292">
                  <c:v>40688.78943287037</c:v>
                </c:pt>
                <c:pt idx="293">
                  <c:v>40688.78869212963</c:v>
                </c:pt>
                <c:pt idx="294">
                  <c:v>40688.787962962961</c:v>
                </c:pt>
                <c:pt idx="295">
                  <c:v>40688.787268518521</c:v>
                </c:pt>
                <c:pt idx="296">
                  <c:v>40688.786527777775</c:v>
                </c:pt>
                <c:pt idx="297">
                  <c:v>40688.785810185182</c:v>
                </c:pt>
                <c:pt idx="298">
                  <c:v>40688.785092592596</c:v>
                </c:pt>
                <c:pt idx="299">
                  <c:v>40688.784386574072</c:v>
                </c:pt>
                <c:pt idx="300">
                  <c:v>40688.783692129633</c:v>
                </c:pt>
                <c:pt idx="301">
                  <c:v>40688.782997685186</c:v>
                </c:pt>
                <c:pt idx="302">
                  <c:v>40688.782256944447</c:v>
                </c:pt>
                <c:pt idx="303">
                  <c:v>40688.781550925924</c:v>
                </c:pt>
                <c:pt idx="304">
                  <c:v>40688.780844907407</c:v>
                </c:pt>
                <c:pt idx="305">
                  <c:v>40688.780150462961</c:v>
                </c:pt>
                <c:pt idx="306">
                  <c:v>40688.779421296298</c:v>
                </c:pt>
                <c:pt idx="307">
                  <c:v>40688.778703703705</c:v>
                </c:pt>
                <c:pt idx="308">
                  <c:v>40688.778020833335</c:v>
                </c:pt>
                <c:pt idx="309">
                  <c:v>40688.777326388888</c:v>
                </c:pt>
                <c:pt idx="310">
                  <c:v>40688.776631944442</c:v>
                </c:pt>
                <c:pt idx="311">
                  <c:v>40688.775925925926</c:v>
                </c:pt>
                <c:pt idx="312">
                  <c:v>40688.775196759256</c:v>
                </c:pt>
                <c:pt idx="313">
                  <c:v>40688.774456018517</c:v>
                </c:pt>
                <c:pt idx="314">
                  <c:v>40688.773773148147</c:v>
                </c:pt>
                <c:pt idx="315">
                  <c:v>40688.773090277777</c:v>
                </c:pt>
                <c:pt idx="316">
                  <c:v>40688.772407407407</c:v>
                </c:pt>
                <c:pt idx="317">
                  <c:v>40688.77171296296</c:v>
                </c:pt>
                <c:pt idx="318">
                  <c:v>40688.771006944444</c:v>
                </c:pt>
                <c:pt idx="319">
                  <c:v>40688.770324074074</c:v>
                </c:pt>
                <c:pt idx="320">
                  <c:v>40688.769629629627</c:v>
                </c:pt>
                <c:pt idx="321">
                  <c:v>40688.768946759257</c:v>
                </c:pt>
                <c:pt idx="322">
                  <c:v>40688.768252314818</c:v>
                </c:pt>
                <c:pt idx="323">
                  <c:v>40688.767534722225</c:v>
                </c:pt>
                <c:pt idx="324">
                  <c:v>40688.766851851855</c:v>
                </c:pt>
                <c:pt idx="325">
                  <c:v>40688.766145833331</c:v>
                </c:pt>
                <c:pt idx="326">
                  <c:v>40688.765462962961</c:v>
                </c:pt>
                <c:pt idx="327">
                  <c:v>40688.764768518522</c:v>
                </c:pt>
                <c:pt idx="328">
                  <c:v>40688.764050925929</c:v>
                </c:pt>
                <c:pt idx="329">
                  <c:v>40688.763368055559</c:v>
                </c:pt>
                <c:pt idx="330">
                  <c:v>40688.762638888889</c:v>
                </c:pt>
                <c:pt idx="331">
                  <c:v>40688.761944444443</c:v>
                </c:pt>
                <c:pt idx="332">
                  <c:v>40688.761250000003</c:v>
                </c:pt>
                <c:pt idx="333">
                  <c:v>40688.760555555556</c:v>
                </c:pt>
                <c:pt idx="334">
                  <c:v>40688.759872685187</c:v>
                </c:pt>
                <c:pt idx="335">
                  <c:v>40688.759212962963</c:v>
                </c:pt>
                <c:pt idx="336">
                  <c:v>40688.758391203701</c:v>
                </c:pt>
                <c:pt idx="337">
                  <c:v>40688.757696759261</c:v>
                </c:pt>
                <c:pt idx="338">
                  <c:v>40688.757002314815</c:v>
                </c:pt>
                <c:pt idx="339">
                  <c:v>40688.756296296298</c:v>
                </c:pt>
                <c:pt idx="340">
                  <c:v>40688.755613425928</c:v>
                </c:pt>
                <c:pt idx="341">
                  <c:v>40688.754907407405</c:v>
                </c:pt>
                <c:pt idx="342">
                  <c:v>40688.754201388889</c:v>
                </c:pt>
                <c:pt idx="343">
                  <c:v>40688.753518518519</c:v>
                </c:pt>
                <c:pt idx="344">
                  <c:v>40688.752824074072</c:v>
                </c:pt>
                <c:pt idx="345">
                  <c:v>40688.752129629633</c:v>
                </c:pt>
                <c:pt idx="346">
                  <c:v>40688.75141203704</c:v>
                </c:pt>
                <c:pt idx="347">
                  <c:v>40688.750706018516</c:v>
                </c:pt>
                <c:pt idx="348">
                  <c:v>40688.750011574077</c:v>
                </c:pt>
                <c:pt idx="349">
                  <c:v>40688.74931712963</c:v>
                </c:pt>
                <c:pt idx="350">
                  <c:v>40688.74863425926</c:v>
                </c:pt>
                <c:pt idx="351">
                  <c:v>40688.747939814813</c:v>
                </c:pt>
                <c:pt idx="352">
                  <c:v>40688.747233796297</c:v>
                </c:pt>
                <c:pt idx="353">
                  <c:v>40688.746539351851</c:v>
                </c:pt>
                <c:pt idx="354">
                  <c:v>40688.745844907404</c:v>
                </c:pt>
                <c:pt idx="355">
                  <c:v>40688.745150462964</c:v>
                </c:pt>
                <c:pt idx="356">
                  <c:v>40688.744398148148</c:v>
                </c:pt>
                <c:pt idx="357">
                  <c:v>40688.743680555555</c:v>
                </c:pt>
                <c:pt idx="358">
                  <c:v>40688.742962962962</c:v>
                </c:pt>
                <c:pt idx="359">
                  <c:v>40688.742280092592</c:v>
                </c:pt>
                <c:pt idx="360">
                  <c:v>40688.741597222222</c:v>
                </c:pt>
                <c:pt idx="361">
                  <c:v>40688.740856481483</c:v>
                </c:pt>
                <c:pt idx="362">
                  <c:v>40688.74013888889</c:v>
                </c:pt>
                <c:pt idx="363">
                  <c:v>40688.73945601852</c:v>
                </c:pt>
                <c:pt idx="364">
                  <c:v>40688.738749999997</c:v>
                </c:pt>
                <c:pt idx="365">
                  <c:v>40688.738043981481</c:v>
                </c:pt>
                <c:pt idx="366">
                  <c:v>40688.737337962964</c:v>
                </c:pt>
                <c:pt idx="367">
                  <c:v>40688.736655092594</c:v>
                </c:pt>
                <c:pt idx="368">
                  <c:v>40688.735914351855</c:v>
                </c:pt>
                <c:pt idx="369">
                  <c:v>40688.735185185185</c:v>
                </c:pt>
                <c:pt idx="370">
                  <c:v>40688.734490740739</c:v>
                </c:pt>
                <c:pt idx="371">
                  <c:v>40688.733807870369</c:v>
                </c:pt>
                <c:pt idx="372">
                  <c:v>40688.733101851853</c:v>
                </c:pt>
                <c:pt idx="373">
                  <c:v>40688.732407407406</c:v>
                </c:pt>
                <c:pt idx="374">
                  <c:v>40688.731724537036</c:v>
                </c:pt>
                <c:pt idx="375">
                  <c:v>40688.731030092589</c:v>
                </c:pt>
                <c:pt idx="376">
                  <c:v>40688.730312500003</c:v>
                </c:pt>
                <c:pt idx="377">
                  <c:v>40688.729571759257</c:v>
                </c:pt>
                <c:pt idx="378">
                  <c:v>40688.728831018518</c:v>
                </c:pt>
                <c:pt idx="379">
                  <c:v>40688.728090277778</c:v>
                </c:pt>
                <c:pt idx="380">
                  <c:v>40688.727349537039</c:v>
                </c:pt>
                <c:pt idx="381">
                  <c:v>40688.726655092592</c:v>
                </c:pt>
                <c:pt idx="382">
                  <c:v>40688.725960648146</c:v>
                </c:pt>
                <c:pt idx="383">
                  <c:v>40688.725277777776</c:v>
                </c:pt>
                <c:pt idx="384">
                  <c:v>40688.724537037036</c:v>
                </c:pt>
                <c:pt idx="385">
                  <c:v>40688.72378472222</c:v>
                </c:pt>
                <c:pt idx="386">
                  <c:v>40688.723043981481</c:v>
                </c:pt>
                <c:pt idx="387">
                  <c:v>40688.722303240742</c:v>
                </c:pt>
                <c:pt idx="388">
                  <c:v>40688.721550925926</c:v>
                </c:pt>
                <c:pt idx="389">
                  <c:v>40688.720810185187</c:v>
                </c:pt>
                <c:pt idx="390">
                  <c:v>40688.720081018517</c:v>
                </c:pt>
                <c:pt idx="391">
                  <c:v>40688.719340277778</c:v>
                </c:pt>
                <c:pt idx="392">
                  <c:v>40688.718599537038</c:v>
                </c:pt>
                <c:pt idx="393">
                  <c:v>40688.717858796299</c:v>
                </c:pt>
                <c:pt idx="394">
                  <c:v>40688.717118055552</c:v>
                </c:pt>
                <c:pt idx="395">
                  <c:v>40688.716377314813</c:v>
                </c:pt>
                <c:pt idx="396">
                  <c:v>40688.715624999997</c:v>
                </c:pt>
                <c:pt idx="397">
                  <c:v>40688.714907407404</c:v>
                </c:pt>
                <c:pt idx="398">
                  <c:v>40688.714212962965</c:v>
                </c:pt>
                <c:pt idx="399">
                  <c:v>40688.713518518518</c:v>
                </c:pt>
                <c:pt idx="400">
                  <c:v>40688.712812500002</c:v>
                </c:pt>
                <c:pt idx="401">
                  <c:v>40688.712106481478</c:v>
                </c:pt>
                <c:pt idx="402">
                  <c:v>40688.711400462962</c:v>
                </c:pt>
                <c:pt idx="403">
                  <c:v>40688.710694444446</c:v>
                </c:pt>
                <c:pt idx="404">
                  <c:v>40688.710011574076</c:v>
                </c:pt>
                <c:pt idx="405">
                  <c:v>40688.709317129629</c:v>
                </c:pt>
                <c:pt idx="406">
                  <c:v>40688.708599537036</c:v>
                </c:pt>
                <c:pt idx="407">
                  <c:v>40688.707858796297</c:v>
                </c:pt>
                <c:pt idx="408">
                  <c:v>40688.707129629627</c:v>
                </c:pt>
                <c:pt idx="409">
                  <c:v>40688.706400462965</c:v>
                </c:pt>
                <c:pt idx="410">
                  <c:v>40688.705659722225</c:v>
                </c:pt>
                <c:pt idx="411">
                  <c:v>40688.704918981479</c:v>
                </c:pt>
                <c:pt idx="412">
                  <c:v>40688.704189814816</c:v>
                </c:pt>
                <c:pt idx="413">
                  <c:v>40688.70349537037</c:v>
                </c:pt>
                <c:pt idx="414">
                  <c:v>40688.7028125</c:v>
                </c:pt>
                <c:pt idx="415">
                  <c:v>40688.702118055553</c:v>
                </c:pt>
                <c:pt idx="416">
                  <c:v>40688.701435185183</c:v>
                </c:pt>
                <c:pt idx="417">
                  <c:v>40688.700740740744</c:v>
                </c:pt>
                <c:pt idx="418">
                  <c:v>40688.700046296297</c:v>
                </c:pt>
                <c:pt idx="419">
                  <c:v>40688.69935185185</c:v>
                </c:pt>
                <c:pt idx="420">
                  <c:v>40688.698645833334</c:v>
                </c:pt>
                <c:pt idx="421">
                  <c:v>40688.697916666664</c:v>
                </c:pt>
                <c:pt idx="422">
                  <c:v>40688.697175925925</c:v>
                </c:pt>
                <c:pt idx="423">
                  <c:v>40688.696493055555</c:v>
                </c:pt>
                <c:pt idx="424">
                  <c:v>40688.695798611108</c:v>
                </c:pt>
                <c:pt idx="425">
                  <c:v>40688.695115740738</c:v>
                </c:pt>
                <c:pt idx="426">
                  <c:v>40688.694421296299</c:v>
                </c:pt>
                <c:pt idx="427">
                  <c:v>40688.693715277775</c:v>
                </c:pt>
                <c:pt idx="428">
                  <c:v>40688.693020833336</c:v>
                </c:pt>
                <c:pt idx="429">
                  <c:v>40688.692326388889</c:v>
                </c:pt>
                <c:pt idx="430">
                  <c:v>40688.691620370373</c:v>
                </c:pt>
                <c:pt idx="431">
                  <c:v>40688.690891203703</c:v>
                </c:pt>
                <c:pt idx="432">
                  <c:v>40688.690196759257</c:v>
                </c:pt>
                <c:pt idx="433">
                  <c:v>40688.689502314817</c:v>
                </c:pt>
                <c:pt idx="434">
                  <c:v>40688.688761574071</c:v>
                </c:pt>
                <c:pt idx="435">
                  <c:v>40688.688032407408</c:v>
                </c:pt>
                <c:pt idx="436">
                  <c:v>40688.687280092592</c:v>
                </c:pt>
                <c:pt idx="437">
                  <c:v>40688.686550925922</c:v>
                </c:pt>
                <c:pt idx="438">
                  <c:v>40688.685798611114</c:v>
                </c:pt>
                <c:pt idx="439">
                  <c:v>40688.68509259259</c:v>
                </c:pt>
                <c:pt idx="440">
                  <c:v>40688.684398148151</c:v>
                </c:pt>
                <c:pt idx="441">
                  <c:v>40688.683703703704</c:v>
                </c:pt>
                <c:pt idx="442">
                  <c:v>40688.682962962965</c:v>
                </c:pt>
                <c:pt idx="443">
                  <c:v>40688.682268518518</c:v>
                </c:pt>
                <c:pt idx="444">
                  <c:v>40688.681550925925</c:v>
                </c:pt>
                <c:pt idx="445">
                  <c:v>40688.680856481478</c:v>
                </c:pt>
                <c:pt idx="446">
                  <c:v>40688.680127314816</c:v>
                </c:pt>
                <c:pt idx="447">
                  <c:v>40688.679444444446</c:v>
                </c:pt>
                <c:pt idx="448">
                  <c:v>40688.678738425922</c:v>
                </c:pt>
                <c:pt idx="449">
                  <c:v>40688.678055555552</c:v>
                </c:pt>
                <c:pt idx="450">
                  <c:v>40688.677314814813</c:v>
                </c:pt>
                <c:pt idx="451">
                  <c:v>40688.676620370374</c:v>
                </c:pt>
                <c:pt idx="452">
                  <c:v>40688.67591435185</c:v>
                </c:pt>
                <c:pt idx="453">
                  <c:v>40688.675208333334</c:v>
                </c:pt>
                <c:pt idx="454">
                  <c:v>40688.674525462964</c:v>
                </c:pt>
                <c:pt idx="455">
                  <c:v>40688.673842592594</c:v>
                </c:pt>
                <c:pt idx="456">
                  <c:v>40688.673113425924</c:v>
                </c:pt>
                <c:pt idx="457">
                  <c:v>40688.672418981485</c:v>
                </c:pt>
                <c:pt idx="458">
                  <c:v>40688.671724537038</c:v>
                </c:pt>
                <c:pt idx="459">
                  <c:v>40688.671006944445</c:v>
                </c:pt>
                <c:pt idx="460">
                  <c:v>40688.670312499999</c:v>
                </c:pt>
                <c:pt idx="461">
                  <c:v>40688.669606481482</c:v>
                </c:pt>
                <c:pt idx="462">
                  <c:v>40688.668912037036</c:v>
                </c:pt>
                <c:pt idx="463">
                  <c:v>40688.668217592596</c:v>
                </c:pt>
                <c:pt idx="464">
                  <c:v>40688.667500000003</c:v>
                </c:pt>
                <c:pt idx="465">
                  <c:v>40688.66679398148</c:v>
                </c:pt>
                <c:pt idx="466">
                  <c:v>40688.66609953704</c:v>
                </c:pt>
                <c:pt idx="467">
                  <c:v>40688.665416666663</c:v>
                </c:pt>
                <c:pt idx="468">
                  <c:v>40688.664722222224</c:v>
                </c:pt>
                <c:pt idx="469">
                  <c:v>40688.664039351854</c:v>
                </c:pt>
                <c:pt idx="470">
                  <c:v>40688.663310185184</c:v>
                </c:pt>
                <c:pt idx="471">
                  <c:v>40688.662615740737</c:v>
                </c:pt>
                <c:pt idx="472">
                  <c:v>40688.661909722221</c:v>
                </c:pt>
                <c:pt idx="473">
                  <c:v>40688.661215277774</c:v>
                </c:pt>
                <c:pt idx="474">
                  <c:v>40688.660497685189</c:v>
                </c:pt>
                <c:pt idx="475">
                  <c:v>40688.659745370373</c:v>
                </c:pt>
                <c:pt idx="476">
                  <c:v>40688.658993055556</c:v>
                </c:pt>
                <c:pt idx="477">
                  <c:v>40688.65828703704</c:v>
                </c:pt>
                <c:pt idx="478">
                  <c:v>40688.657592592594</c:v>
                </c:pt>
                <c:pt idx="479">
                  <c:v>40688.656898148147</c:v>
                </c:pt>
                <c:pt idx="480">
                  <c:v>40688.656215277777</c:v>
                </c:pt>
                <c:pt idx="481">
                  <c:v>40688.655509259261</c:v>
                </c:pt>
                <c:pt idx="482">
                  <c:v>40688.654814814814</c:v>
                </c:pt>
                <c:pt idx="483">
                  <c:v>40688.654108796298</c:v>
                </c:pt>
                <c:pt idx="484">
                  <c:v>40688.653414351851</c:v>
                </c:pt>
                <c:pt idx="485">
                  <c:v>40688.652719907404</c:v>
                </c:pt>
                <c:pt idx="486">
                  <c:v>40688.652037037034</c:v>
                </c:pt>
                <c:pt idx="487">
                  <c:v>40688.651319444441</c:v>
                </c:pt>
                <c:pt idx="488">
                  <c:v>40688.650625000002</c:v>
                </c:pt>
                <c:pt idx="489">
                  <c:v>40688.649942129632</c:v>
                </c:pt>
                <c:pt idx="490">
                  <c:v>40688.649212962962</c:v>
                </c:pt>
                <c:pt idx="491">
                  <c:v>40688.648506944446</c:v>
                </c:pt>
                <c:pt idx="492">
                  <c:v>40688.647766203707</c:v>
                </c:pt>
                <c:pt idx="493">
                  <c:v>40688.64707175926</c:v>
                </c:pt>
                <c:pt idx="494">
                  <c:v>40688.64638888889</c:v>
                </c:pt>
                <c:pt idx="495">
                  <c:v>40688.645694444444</c:v>
                </c:pt>
                <c:pt idx="496">
                  <c:v>40688.644976851851</c:v>
                </c:pt>
                <c:pt idx="497">
                  <c:v>40688.644259259258</c:v>
                </c:pt>
                <c:pt idx="498">
                  <c:v>40688.643564814818</c:v>
                </c:pt>
                <c:pt idx="499">
                  <c:v>40688.642870370371</c:v>
                </c:pt>
                <c:pt idx="500">
                  <c:v>40688.642187500001</c:v>
                </c:pt>
                <c:pt idx="501">
                  <c:v>40688.641458333332</c:v>
                </c:pt>
                <c:pt idx="502">
                  <c:v>40688.640763888892</c:v>
                </c:pt>
                <c:pt idx="503">
                  <c:v>40688.640069444446</c:v>
                </c:pt>
                <c:pt idx="504">
                  <c:v>40688.639374999999</c:v>
                </c:pt>
                <c:pt idx="505">
                  <c:v>40688.638668981483</c:v>
                </c:pt>
                <c:pt idx="506">
                  <c:v>40688.637986111113</c:v>
                </c:pt>
                <c:pt idx="507">
                  <c:v>40688.637280092589</c:v>
                </c:pt>
                <c:pt idx="508">
                  <c:v>40688.636574074073</c:v>
                </c:pt>
                <c:pt idx="509">
                  <c:v>40688.635868055557</c:v>
                </c:pt>
                <c:pt idx="510">
                  <c:v>40688.635162037041</c:v>
                </c:pt>
                <c:pt idx="511">
                  <c:v>40688.634456018517</c:v>
                </c:pt>
                <c:pt idx="512">
                  <c:v>40688.633750000001</c:v>
                </c:pt>
              </c:numCache>
            </c:numRef>
          </c:cat>
          <c:val>
            <c:numRef>
              <c:f>Sheet1!$K$2:$K$515</c:f>
              <c:numCache>
                <c:formatCode>General</c:formatCode>
                <c:ptCount val="514"/>
                <c:pt idx="0">
                  <c:v>26056</c:v>
                </c:pt>
                <c:pt idx="1">
                  <c:v>25972</c:v>
                </c:pt>
                <c:pt idx="2">
                  <c:v>25979</c:v>
                </c:pt>
                <c:pt idx="3">
                  <c:v>25230</c:v>
                </c:pt>
                <c:pt idx="4">
                  <c:v>25019</c:v>
                </c:pt>
                <c:pt idx="5">
                  <c:v>24831</c:v>
                </c:pt>
                <c:pt idx="6">
                  <c:v>25042</c:v>
                </c:pt>
                <c:pt idx="7">
                  <c:v>24868</c:v>
                </c:pt>
                <c:pt idx="8">
                  <c:v>24928</c:v>
                </c:pt>
                <c:pt idx="9">
                  <c:v>24812</c:v>
                </c:pt>
                <c:pt idx="10">
                  <c:v>24796</c:v>
                </c:pt>
                <c:pt idx="11">
                  <c:v>24613</c:v>
                </c:pt>
                <c:pt idx="12">
                  <c:v>24683</c:v>
                </c:pt>
                <c:pt idx="13">
                  <c:v>24927</c:v>
                </c:pt>
                <c:pt idx="14">
                  <c:v>25601</c:v>
                </c:pt>
                <c:pt idx="15">
                  <c:v>25193</c:v>
                </c:pt>
                <c:pt idx="16">
                  <c:v>23880</c:v>
                </c:pt>
                <c:pt idx="17">
                  <c:v>23768</c:v>
                </c:pt>
                <c:pt idx="18">
                  <c:v>23771</c:v>
                </c:pt>
                <c:pt idx="19">
                  <c:v>23780</c:v>
                </c:pt>
                <c:pt idx="20">
                  <c:v>23881</c:v>
                </c:pt>
                <c:pt idx="21">
                  <c:v>23801</c:v>
                </c:pt>
                <c:pt idx="22">
                  <c:v>23743</c:v>
                </c:pt>
                <c:pt idx="23">
                  <c:v>23680</c:v>
                </c:pt>
                <c:pt idx="24">
                  <c:v>23663</c:v>
                </c:pt>
                <c:pt idx="25">
                  <c:v>23813</c:v>
                </c:pt>
                <c:pt idx="26">
                  <c:v>23726</c:v>
                </c:pt>
                <c:pt idx="27">
                  <c:v>23622</c:v>
                </c:pt>
                <c:pt idx="28">
                  <c:v>23556</c:v>
                </c:pt>
                <c:pt idx="29">
                  <c:v>23501</c:v>
                </c:pt>
                <c:pt idx="30">
                  <c:v>23521</c:v>
                </c:pt>
                <c:pt idx="31">
                  <c:v>23536</c:v>
                </c:pt>
                <c:pt idx="32">
                  <c:v>23524</c:v>
                </c:pt>
                <c:pt idx="33">
                  <c:v>23504</c:v>
                </c:pt>
                <c:pt idx="34">
                  <c:v>23502</c:v>
                </c:pt>
                <c:pt idx="35">
                  <c:v>23532</c:v>
                </c:pt>
                <c:pt idx="36">
                  <c:v>23465</c:v>
                </c:pt>
                <c:pt idx="37">
                  <c:v>23474</c:v>
                </c:pt>
                <c:pt idx="38">
                  <c:v>23472</c:v>
                </c:pt>
                <c:pt idx="39">
                  <c:v>23532</c:v>
                </c:pt>
                <c:pt idx="40">
                  <c:v>23446</c:v>
                </c:pt>
                <c:pt idx="41">
                  <c:v>23404</c:v>
                </c:pt>
                <c:pt idx="42">
                  <c:v>23445</c:v>
                </c:pt>
                <c:pt idx="43">
                  <c:v>23492</c:v>
                </c:pt>
                <c:pt idx="44">
                  <c:v>23427</c:v>
                </c:pt>
                <c:pt idx="45">
                  <c:v>23395</c:v>
                </c:pt>
                <c:pt idx="46">
                  <c:v>23416</c:v>
                </c:pt>
                <c:pt idx="47">
                  <c:v>23418</c:v>
                </c:pt>
                <c:pt idx="48">
                  <c:v>23380</c:v>
                </c:pt>
                <c:pt idx="49">
                  <c:v>23382</c:v>
                </c:pt>
                <c:pt idx="50">
                  <c:v>23377</c:v>
                </c:pt>
                <c:pt idx="51">
                  <c:v>23346</c:v>
                </c:pt>
                <c:pt idx="52">
                  <c:v>23339</c:v>
                </c:pt>
                <c:pt idx="53">
                  <c:v>23391</c:v>
                </c:pt>
                <c:pt idx="54">
                  <c:v>23300</c:v>
                </c:pt>
                <c:pt idx="55">
                  <c:v>23263</c:v>
                </c:pt>
                <c:pt idx="56">
                  <c:v>23256</c:v>
                </c:pt>
                <c:pt idx="57">
                  <c:v>23234</c:v>
                </c:pt>
                <c:pt idx="58">
                  <c:v>23288</c:v>
                </c:pt>
                <c:pt idx="59">
                  <c:v>23253</c:v>
                </c:pt>
                <c:pt idx="60">
                  <c:v>23260</c:v>
                </c:pt>
                <c:pt idx="61">
                  <c:v>23503</c:v>
                </c:pt>
                <c:pt idx="62">
                  <c:v>23783</c:v>
                </c:pt>
                <c:pt idx="63">
                  <c:v>23535</c:v>
                </c:pt>
                <c:pt idx="64">
                  <c:v>23442</c:v>
                </c:pt>
                <c:pt idx="65">
                  <c:v>23322</c:v>
                </c:pt>
                <c:pt idx="66">
                  <c:v>23376</c:v>
                </c:pt>
                <c:pt idx="67">
                  <c:v>23376</c:v>
                </c:pt>
                <c:pt idx="68">
                  <c:v>23694</c:v>
                </c:pt>
                <c:pt idx="69">
                  <c:v>23747</c:v>
                </c:pt>
                <c:pt idx="70">
                  <c:v>23298</c:v>
                </c:pt>
                <c:pt idx="71">
                  <c:v>23177</c:v>
                </c:pt>
                <c:pt idx="72">
                  <c:v>23169</c:v>
                </c:pt>
                <c:pt idx="73">
                  <c:v>23098</c:v>
                </c:pt>
                <c:pt idx="74">
                  <c:v>23024</c:v>
                </c:pt>
                <c:pt idx="75">
                  <c:v>23012</c:v>
                </c:pt>
                <c:pt idx="76">
                  <c:v>23095</c:v>
                </c:pt>
                <c:pt idx="77">
                  <c:v>23224</c:v>
                </c:pt>
                <c:pt idx="78">
                  <c:v>23405</c:v>
                </c:pt>
                <c:pt idx="79">
                  <c:v>22884</c:v>
                </c:pt>
                <c:pt idx="80">
                  <c:v>22443</c:v>
                </c:pt>
                <c:pt idx="81">
                  <c:v>22394</c:v>
                </c:pt>
                <c:pt idx="82">
                  <c:v>22340</c:v>
                </c:pt>
                <c:pt idx="83">
                  <c:v>22260</c:v>
                </c:pt>
                <c:pt idx="84">
                  <c:v>22225</c:v>
                </c:pt>
                <c:pt idx="85">
                  <c:v>22178</c:v>
                </c:pt>
                <c:pt idx="86">
                  <c:v>22190</c:v>
                </c:pt>
                <c:pt idx="87">
                  <c:v>22215</c:v>
                </c:pt>
                <c:pt idx="88">
                  <c:v>22258</c:v>
                </c:pt>
                <c:pt idx="89">
                  <c:v>21312</c:v>
                </c:pt>
                <c:pt idx="90">
                  <c:v>21194</c:v>
                </c:pt>
                <c:pt idx="91">
                  <c:v>21189</c:v>
                </c:pt>
                <c:pt idx="92">
                  <c:v>21176</c:v>
                </c:pt>
                <c:pt idx="93">
                  <c:v>21168</c:v>
                </c:pt>
                <c:pt idx="94">
                  <c:v>21150</c:v>
                </c:pt>
                <c:pt idx="95">
                  <c:v>21142</c:v>
                </c:pt>
                <c:pt idx="96">
                  <c:v>21127</c:v>
                </c:pt>
                <c:pt idx="97">
                  <c:v>21126</c:v>
                </c:pt>
                <c:pt idx="98">
                  <c:v>21124</c:v>
                </c:pt>
                <c:pt idx="99">
                  <c:v>21109</c:v>
                </c:pt>
                <c:pt idx="100">
                  <c:v>21098</c:v>
                </c:pt>
                <c:pt idx="101">
                  <c:v>21097</c:v>
                </c:pt>
                <c:pt idx="102">
                  <c:v>21092</c:v>
                </c:pt>
                <c:pt idx="103">
                  <c:v>21087</c:v>
                </c:pt>
                <c:pt idx="104">
                  <c:v>21065</c:v>
                </c:pt>
                <c:pt idx="105">
                  <c:v>21061</c:v>
                </c:pt>
                <c:pt idx="106">
                  <c:v>21055</c:v>
                </c:pt>
                <c:pt idx="107">
                  <c:v>21054</c:v>
                </c:pt>
                <c:pt idx="108">
                  <c:v>21029</c:v>
                </c:pt>
                <c:pt idx="109">
                  <c:v>21006</c:v>
                </c:pt>
                <c:pt idx="110">
                  <c:v>20992</c:v>
                </c:pt>
                <c:pt idx="111">
                  <c:v>20987</c:v>
                </c:pt>
                <c:pt idx="112">
                  <c:v>20978</c:v>
                </c:pt>
                <c:pt idx="113">
                  <c:v>20971</c:v>
                </c:pt>
                <c:pt idx="114">
                  <c:v>20950</c:v>
                </c:pt>
                <c:pt idx="115">
                  <c:v>20943</c:v>
                </c:pt>
                <c:pt idx="116">
                  <c:v>20944</c:v>
                </c:pt>
                <c:pt idx="117">
                  <c:v>20955</c:v>
                </c:pt>
                <c:pt idx="118">
                  <c:v>20930</c:v>
                </c:pt>
                <c:pt idx="119">
                  <c:v>20912</c:v>
                </c:pt>
                <c:pt idx="120">
                  <c:v>20910</c:v>
                </c:pt>
                <c:pt idx="121">
                  <c:v>20907</c:v>
                </c:pt>
                <c:pt idx="122">
                  <c:v>20895</c:v>
                </c:pt>
                <c:pt idx="123">
                  <c:v>20879</c:v>
                </c:pt>
                <c:pt idx="124">
                  <c:v>20870</c:v>
                </c:pt>
                <c:pt idx="125">
                  <c:v>20838</c:v>
                </c:pt>
                <c:pt idx="126">
                  <c:v>20842</c:v>
                </c:pt>
                <c:pt idx="127">
                  <c:v>20844</c:v>
                </c:pt>
                <c:pt idx="128">
                  <c:v>20830</c:v>
                </c:pt>
                <c:pt idx="129">
                  <c:v>20820</c:v>
                </c:pt>
                <c:pt idx="130">
                  <c:v>20808</c:v>
                </c:pt>
                <c:pt idx="131">
                  <c:v>20812</c:v>
                </c:pt>
                <c:pt idx="132">
                  <c:v>20808</c:v>
                </c:pt>
                <c:pt idx="133">
                  <c:v>20803</c:v>
                </c:pt>
                <c:pt idx="134">
                  <c:v>20797</c:v>
                </c:pt>
                <c:pt idx="135">
                  <c:v>20801</c:v>
                </c:pt>
                <c:pt idx="136">
                  <c:v>20797</c:v>
                </c:pt>
                <c:pt idx="137">
                  <c:v>20796</c:v>
                </c:pt>
                <c:pt idx="138">
                  <c:v>20812</c:v>
                </c:pt>
                <c:pt idx="139">
                  <c:v>21003</c:v>
                </c:pt>
                <c:pt idx="140">
                  <c:v>21571</c:v>
                </c:pt>
                <c:pt idx="141">
                  <c:v>20614</c:v>
                </c:pt>
                <c:pt idx="142">
                  <c:v>20341</c:v>
                </c:pt>
                <c:pt idx="143">
                  <c:v>20327</c:v>
                </c:pt>
                <c:pt idx="144">
                  <c:v>20331</c:v>
                </c:pt>
                <c:pt idx="145">
                  <c:v>20491</c:v>
                </c:pt>
                <c:pt idx="146">
                  <c:v>20495</c:v>
                </c:pt>
                <c:pt idx="147">
                  <c:v>20496</c:v>
                </c:pt>
                <c:pt idx="148">
                  <c:v>20489</c:v>
                </c:pt>
                <c:pt idx="149">
                  <c:v>20478</c:v>
                </c:pt>
                <c:pt idx="150">
                  <c:v>20323</c:v>
                </c:pt>
                <c:pt idx="151">
                  <c:v>20339</c:v>
                </c:pt>
                <c:pt idx="152">
                  <c:v>20335</c:v>
                </c:pt>
                <c:pt idx="153">
                  <c:v>20339</c:v>
                </c:pt>
                <c:pt idx="154">
                  <c:v>20337</c:v>
                </c:pt>
                <c:pt idx="155">
                  <c:v>20334</c:v>
                </c:pt>
                <c:pt idx="156">
                  <c:v>20336</c:v>
                </c:pt>
                <c:pt idx="157">
                  <c:v>20336</c:v>
                </c:pt>
                <c:pt idx="158">
                  <c:v>20327</c:v>
                </c:pt>
                <c:pt idx="159">
                  <c:v>20331</c:v>
                </c:pt>
                <c:pt idx="160">
                  <c:v>20335</c:v>
                </c:pt>
                <c:pt idx="161">
                  <c:v>20335</c:v>
                </c:pt>
                <c:pt idx="162">
                  <c:v>20321</c:v>
                </c:pt>
                <c:pt idx="163">
                  <c:v>20331</c:v>
                </c:pt>
                <c:pt idx="164">
                  <c:v>20329</c:v>
                </c:pt>
                <c:pt idx="165">
                  <c:v>20338</c:v>
                </c:pt>
                <c:pt idx="166">
                  <c:v>20340</c:v>
                </c:pt>
                <c:pt idx="167">
                  <c:v>20331</c:v>
                </c:pt>
                <c:pt idx="168">
                  <c:v>20444</c:v>
                </c:pt>
                <c:pt idx="169">
                  <c:v>20439</c:v>
                </c:pt>
                <c:pt idx="170">
                  <c:v>20448</c:v>
                </c:pt>
                <c:pt idx="171">
                  <c:v>20457</c:v>
                </c:pt>
                <c:pt idx="172">
                  <c:v>20559</c:v>
                </c:pt>
                <c:pt idx="173">
                  <c:v>20354</c:v>
                </c:pt>
                <c:pt idx="174">
                  <c:v>20356</c:v>
                </c:pt>
                <c:pt idx="175">
                  <c:v>20360</c:v>
                </c:pt>
                <c:pt idx="176">
                  <c:v>20360</c:v>
                </c:pt>
                <c:pt idx="177">
                  <c:v>20356</c:v>
                </c:pt>
                <c:pt idx="178">
                  <c:v>20356</c:v>
                </c:pt>
                <c:pt idx="179">
                  <c:v>20357</c:v>
                </c:pt>
                <c:pt idx="180">
                  <c:v>20356</c:v>
                </c:pt>
                <c:pt idx="181">
                  <c:v>20356</c:v>
                </c:pt>
                <c:pt idx="182">
                  <c:v>20344</c:v>
                </c:pt>
                <c:pt idx="183">
                  <c:v>20341</c:v>
                </c:pt>
                <c:pt idx="184">
                  <c:v>20346</c:v>
                </c:pt>
                <c:pt idx="185">
                  <c:v>20605</c:v>
                </c:pt>
                <c:pt idx="186">
                  <c:v>21033</c:v>
                </c:pt>
                <c:pt idx="187">
                  <c:v>21024</c:v>
                </c:pt>
                <c:pt idx="188">
                  <c:v>21019</c:v>
                </c:pt>
                <c:pt idx="189">
                  <c:v>21020</c:v>
                </c:pt>
                <c:pt idx="190">
                  <c:v>21034</c:v>
                </c:pt>
                <c:pt idx="191">
                  <c:v>21029</c:v>
                </c:pt>
                <c:pt idx="192">
                  <c:v>21465</c:v>
                </c:pt>
                <c:pt idx="193">
                  <c:v>21472</c:v>
                </c:pt>
                <c:pt idx="194">
                  <c:v>21472</c:v>
                </c:pt>
                <c:pt idx="195">
                  <c:v>21473</c:v>
                </c:pt>
                <c:pt idx="196">
                  <c:v>21466</c:v>
                </c:pt>
                <c:pt idx="197">
                  <c:v>21467</c:v>
                </c:pt>
                <c:pt idx="198">
                  <c:v>23888</c:v>
                </c:pt>
                <c:pt idx="199">
                  <c:v>23885</c:v>
                </c:pt>
                <c:pt idx="200">
                  <c:v>23904</c:v>
                </c:pt>
                <c:pt idx="201">
                  <c:v>34711</c:v>
                </c:pt>
                <c:pt idx="202">
                  <c:v>33131</c:v>
                </c:pt>
                <c:pt idx="203">
                  <c:v>33989</c:v>
                </c:pt>
                <c:pt idx="204">
                  <c:v>34936</c:v>
                </c:pt>
                <c:pt idx="205">
                  <c:v>33410</c:v>
                </c:pt>
                <c:pt idx="206">
                  <c:v>32939</c:v>
                </c:pt>
                <c:pt idx="207">
                  <c:v>33780</c:v>
                </c:pt>
                <c:pt idx="208">
                  <c:v>35381</c:v>
                </c:pt>
                <c:pt idx="209">
                  <c:v>34240</c:v>
                </c:pt>
                <c:pt idx="210">
                  <c:v>33701</c:v>
                </c:pt>
                <c:pt idx="211">
                  <c:v>34744</c:v>
                </c:pt>
                <c:pt idx="212">
                  <c:v>34124</c:v>
                </c:pt>
                <c:pt idx="213">
                  <c:v>34316</c:v>
                </c:pt>
                <c:pt idx="214">
                  <c:v>34287</c:v>
                </c:pt>
                <c:pt idx="215">
                  <c:v>34007</c:v>
                </c:pt>
                <c:pt idx="216">
                  <c:v>35154</c:v>
                </c:pt>
                <c:pt idx="217">
                  <c:v>35208</c:v>
                </c:pt>
                <c:pt idx="218">
                  <c:v>34844</c:v>
                </c:pt>
                <c:pt idx="219">
                  <c:v>34803</c:v>
                </c:pt>
                <c:pt idx="220">
                  <c:v>35377</c:v>
                </c:pt>
                <c:pt idx="221">
                  <c:v>35526</c:v>
                </c:pt>
                <c:pt idx="222">
                  <c:v>35558</c:v>
                </c:pt>
                <c:pt idx="223">
                  <c:v>33411</c:v>
                </c:pt>
                <c:pt idx="224">
                  <c:v>35092</c:v>
                </c:pt>
                <c:pt idx="225">
                  <c:v>35462</c:v>
                </c:pt>
                <c:pt idx="226">
                  <c:v>35594</c:v>
                </c:pt>
                <c:pt idx="227">
                  <c:v>35623</c:v>
                </c:pt>
                <c:pt idx="228">
                  <c:v>35830</c:v>
                </c:pt>
                <c:pt idx="229">
                  <c:v>34841</c:v>
                </c:pt>
                <c:pt idx="230">
                  <c:v>28673</c:v>
                </c:pt>
                <c:pt idx="231">
                  <c:v>30306</c:v>
                </c:pt>
                <c:pt idx="232">
                  <c:v>30333</c:v>
                </c:pt>
                <c:pt idx="233">
                  <c:v>30472</c:v>
                </c:pt>
                <c:pt idx="234">
                  <c:v>29255</c:v>
                </c:pt>
                <c:pt idx="235">
                  <c:v>29488</c:v>
                </c:pt>
                <c:pt idx="236">
                  <c:v>29950</c:v>
                </c:pt>
                <c:pt idx="237">
                  <c:v>29518</c:v>
                </c:pt>
                <c:pt idx="238">
                  <c:v>29335</c:v>
                </c:pt>
                <c:pt idx="239">
                  <c:v>29843</c:v>
                </c:pt>
                <c:pt idx="240">
                  <c:v>29680</c:v>
                </c:pt>
                <c:pt idx="241">
                  <c:v>29616</c:v>
                </c:pt>
                <c:pt idx="242">
                  <c:v>29701</c:v>
                </c:pt>
                <c:pt idx="243">
                  <c:v>29449</c:v>
                </c:pt>
                <c:pt idx="244">
                  <c:v>29216</c:v>
                </c:pt>
                <c:pt idx="245">
                  <c:v>29282</c:v>
                </c:pt>
                <c:pt idx="246">
                  <c:v>29204</c:v>
                </c:pt>
                <c:pt idx="247">
                  <c:v>29782</c:v>
                </c:pt>
                <c:pt idx="248">
                  <c:v>29377</c:v>
                </c:pt>
                <c:pt idx="249">
                  <c:v>30750</c:v>
                </c:pt>
                <c:pt idx="250">
                  <c:v>29062</c:v>
                </c:pt>
                <c:pt idx="251">
                  <c:v>29442</c:v>
                </c:pt>
                <c:pt idx="252">
                  <c:v>30300</c:v>
                </c:pt>
                <c:pt idx="253">
                  <c:v>30539</c:v>
                </c:pt>
                <c:pt idx="254">
                  <c:v>29388</c:v>
                </c:pt>
                <c:pt idx="255">
                  <c:v>29952</c:v>
                </c:pt>
                <c:pt idx="256">
                  <c:v>30632</c:v>
                </c:pt>
                <c:pt idx="257">
                  <c:v>30226</c:v>
                </c:pt>
                <c:pt idx="258">
                  <c:v>30563</c:v>
                </c:pt>
                <c:pt idx="259">
                  <c:v>30001</c:v>
                </c:pt>
                <c:pt idx="260">
                  <c:v>30365</c:v>
                </c:pt>
                <c:pt idx="261">
                  <c:v>30716</c:v>
                </c:pt>
                <c:pt idx="262">
                  <c:v>29801</c:v>
                </c:pt>
                <c:pt idx="263">
                  <c:v>30149</c:v>
                </c:pt>
                <c:pt idx="264">
                  <c:v>30316</c:v>
                </c:pt>
                <c:pt idx="265">
                  <c:v>30463</c:v>
                </c:pt>
                <c:pt idx="266">
                  <c:v>30236</c:v>
                </c:pt>
                <c:pt idx="267">
                  <c:v>30578</c:v>
                </c:pt>
                <c:pt idx="268">
                  <c:v>30773</c:v>
                </c:pt>
                <c:pt idx="269">
                  <c:v>31203</c:v>
                </c:pt>
                <c:pt idx="270">
                  <c:v>31496</c:v>
                </c:pt>
                <c:pt idx="271">
                  <c:v>30918</c:v>
                </c:pt>
                <c:pt idx="272">
                  <c:v>30851</c:v>
                </c:pt>
                <c:pt idx="273">
                  <c:v>31133</c:v>
                </c:pt>
                <c:pt idx="274">
                  <c:v>29568</c:v>
                </c:pt>
                <c:pt idx="275">
                  <c:v>30247</c:v>
                </c:pt>
                <c:pt idx="276">
                  <c:v>30776</c:v>
                </c:pt>
                <c:pt idx="277">
                  <c:v>30339</c:v>
                </c:pt>
                <c:pt idx="278">
                  <c:v>30817</c:v>
                </c:pt>
                <c:pt idx="279">
                  <c:v>30962</c:v>
                </c:pt>
                <c:pt idx="280">
                  <c:v>30250</c:v>
                </c:pt>
                <c:pt idx="281">
                  <c:v>30312</c:v>
                </c:pt>
                <c:pt idx="282">
                  <c:v>30574</c:v>
                </c:pt>
                <c:pt idx="283">
                  <c:v>30105</c:v>
                </c:pt>
                <c:pt idx="284">
                  <c:v>30707</c:v>
                </c:pt>
                <c:pt idx="285">
                  <c:v>30040</c:v>
                </c:pt>
                <c:pt idx="286">
                  <c:v>29250</c:v>
                </c:pt>
                <c:pt idx="287">
                  <c:v>29685</c:v>
                </c:pt>
                <c:pt idx="288">
                  <c:v>30224</c:v>
                </c:pt>
                <c:pt idx="289">
                  <c:v>28911</c:v>
                </c:pt>
                <c:pt idx="290">
                  <c:v>29436</c:v>
                </c:pt>
                <c:pt idx="291">
                  <c:v>29146</c:v>
                </c:pt>
                <c:pt idx="292">
                  <c:v>29491</c:v>
                </c:pt>
                <c:pt idx="293">
                  <c:v>29136</c:v>
                </c:pt>
                <c:pt idx="294">
                  <c:v>29146</c:v>
                </c:pt>
                <c:pt idx="295">
                  <c:v>29435</c:v>
                </c:pt>
                <c:pt idx="296">
                  <c:v>29759</c:v>
                </c:pt>
                <c:pt idx="297">
                  <c:v>29437</c:v>
                </c:pt>
                <c:pt idx="298">
                  <c:v>29678</c:v>
                </c:pt>
                <c:pt idx="299">
                  <c:v>29162</c:v>
                </c:pt>
                <c:pt idx="300">
                  <c:v>30339</c:v>
                </c:pt>
                <c:pt idx="301">
                  <c:v>29770</c:v>
                </c:pt>
                <c:pt idx="302">
                  <c:v>29971</c:v>
                </c:pt>
                <c:pt idx="303">
                  <c:v>30045</c:v>
                </c:pt>
                <c:pt idx="304">
                  <c:v>30279</c:v>
                </c:pt>
                <c:pt idx="305">
                  <c:v>30666</c:v>
                </c:pt>
                <c:pt idx="306">
                  <c:v>30754</c:v>
                </c:pt>
                <c:pt idx="307">
                  <c:v>30841</c:v>
                </c:pt>
                <c:pt idx="308">
                  <c:v>29905</c:v>
                </c:pt>
                <c:pt idx="309">
                  <c:v>30360</c:v>
                </c:pt>
                <c:pt idx="310">
                  <c:v>29942</c:v>
                </c:pt>
                <c:pt idx="311">
                  <c:v>30104</c:v>
                </c:pt>
                <c:pt idx="312">
                  <c:v>30464</c:v>
                </c:pt>
                <c:pt idx="313">
                  <c:v>29558</c:v>
                </c:pt>
                <c:pt idx="314">
                  <c:v>30722</c:v>
                </c:pt>
                <c:pt idx="315">
                  <c:v>30259</c:v>
                </c:pt>
                <c:pt idx="316">
                  <c:v>30174</c:v>
                </c:pt>
                <c:pt idx="317">
                  <c:v>30181</c:v>
                </c:pt>
                <c:pt idx="318">
                  <c:v>29672</c:v>
                </c:pt>
                <c:pt idx="319">
                  <c:v>30375</c:v>
                </c:pt>
                <c:pt idx="320">
                  <c:v>30398</c:v>
                </c:pt>
                <c:pt idx="321">
                  <c:v>30830</c:v>
                </c:pt>
                <c:pt idx="322">
                  <c:v>29922</c:v>
                </c:pt>
                <c:pt idx="323">
                  <c:v>29944</c:v>
                </c:pt>
                <c:pt idx="324">
                  <c:v>30196</c:v>
                </c:pt>
                <c:pt idx="325">
                  <c:v>29850</c:v>
                </c:pt>
                <c:pt idx="326">
                  <c:v>29992</c:v>
                </c:pt>
                <c:pt idx="327">
                  <c:v>30418</c:v>
                </c:pt>
                <c:pt idx="328">
                  <c:v>30286</c:v>
                </c:pt>
                <c:pt idx="329">
                  <c:v>29681</c:v>
                </c:pt>
                <c:pt idx="330">
                  <c:v>30060</c:v>
                </c:pt>
                <c:pt idx="331">
                  <c:v>29965</c:v>
                </c:pt>
                <c:pt idx="332">
                  <c:v>29565</c:v>
                </c:pt>
                <c:pt idx="333">
                  <c:v>30370</c:v>
                </c:pt>
                <c:pt idx="334">
                  <c:v>29205</c:v>
                </c:pt>
                <c:pt idx="335">
                  <c:v>27302</c:v>
                </c:pt>
                <c:pt idx="336">
                  <c:v>30075</c:v>
                </c:pt>
                <c:pt idx="337">
                  <c:v>29839</c:v>
                </c:pt>
                <c:pt idx="338">
                  <c:v>30376</c:v>
                </c:pt>
                <c:pt idx="339">
                  <c:v>30578</c:v>
                </c:pt>
                <c:pt idx="340">
                  <c:v>29715</c:v>
                </c:pt>
                <c:pt idx="341">
                  <c:v>29059</c:v>
                </c:pt>
                <c:pt idx="342">
                  <c:v>30061</c:v>
                </c:pt>
                <c:pt idx="343">
                  <c:v>29773</c:v>
                </c:pt>
                <c:pt idx="344">
                  <c:v>29532</c:v>
                </c:pt>
                <c:pt idx="345">
                  <c:v>29811</c:v>
                </c:pt>
                <c:pt idx="346">
                  <c:v>29489</c:v>
                </c:pt>
                <c:pt idx="347">
                  <c:v>29309</c:v>
                </c:pt>
                <c:pt idx="348">
                  <c:v>30216</c:v>
                </c:pt>
                <c:pt idx="349">
                  <c:v>29068</c:v>
                </c:pt>
                <c:pt idx="350">
                  <c:v>29813</c:v>
                </c:pt>
                <c:pt idx="351">
                  <c:v>29342</c:v>
                </c:pt>
                <c:pt idx="352">
                  <c:v>29377</c:v>
                </c:pt>
                <c:pt idx="353">
                  <c:v>29512</c:v>
                </c:pt>
                <c:pt idx="354">
                  <c:v>30304</c:v>
                </c:pt>
                <c:pt idx="355">
                  <c:v>29323</c:v>
                </c:pt>
                <c:pt idx="356">
                  <c:v>29890</c:v>
                </c:pt>
                <c:pt idx="357">
                  <c:v>29229</c:v>
                </c:pt>
                <c:pt idx="358">
                  <c:v>29801</c:v>
                </c:pt>
                <c:pt idx="359">
                  <c:v>29859</c:v>
                </c:pt>
                <c:pt idx="360">
                  <c:v>29110</c:v>
                </c:pt>
                <c:pt idx="361">
                  <c:v>29916</c:v>
                </c:pt>
                <c:pt idx="362">
                  <c:v>30033</c:v>
                </c:pt>
                <c:pt idx="363">
                  <c:v>30728</c:v>
                </c:pt>
                <c:pt idx="364">
                  <c:v>29368</c:v>
                </c:pt>
                <c:pt idx="365">
                  <c:v>29367</c:v>
                </c:pt>
                <c:pt idx="366">
                  <c:v>29171</c:v>
                </c:pt>
                <c:pt idx="367">
                  <c:v>29964</c:v>
                </c:pt>
                <c:pt idx="368">
                  <c:v>29926</c:v>
                </c:pt>
                <c:pt idx="369">
                  <c:v>30771</c:v>
                </c:pt>
                <c:pt idx="370">
                  <c:v>29964</c:v>
                </c:pt>
                <c:pt idx="371">
                  <c:v>29864</c:v>
                </c:pt>
                <c:pt idx="372">
                  <c:v>30051</c:v>
                </c:pt>
                <c:pt idx="373">
                  <c:v>29999</c:v>
                </c:pt>
                <c:pt idx="374">
                  <c:v>30716</c:v>
                </c:pt>
                <c:pt idx="375">
                  <c:v>30362</c:v>
                </c:pt>
                <c:pt idx="376">
                  <c:v>30291</c:v>
                </c:pt>
                <c:pt idx="377">
                  <c:v>31114</c:v>
                </c:pt>
                <c:pt idx="378">
                  <c:v>30920</c:v>
                </c:pt>
                <c:pt idx="379">
                  <c:v>30624</c:v>
                </c:pt>
                <c:pt idx="380">
                  <c:v>30276</c:v>
                </c:pt>
                <c:pt idx="381">
                  <c:v>30018</c:v>
                </c:pt>
                <c:pt idx="382">
                  <c:v>30083</c:v>
                </c:pt>
                <c:pt idx="383">
                  <c:v>29673</c:v>
                </c:pt>
                <c:pt idx="384">
                  <c:v>29503</c:v>
                </c:pt>
                <c:pt idx="385">
                  <c:v>30171</c:v>
                </c:pt>
                <c:pt idx="386">
                  <c:v>30094</c:v>
                </c:pt>
                <c:pt idx="387">
                  <c:v>30261</c:v>
                </c:pt>
                <c:pt idx="388">
                  <c:v>30385</c:v>
                </c:pt>
                <c:pt idx="389">
                  <c:v>29977</c:v>
                </c:pt>
                <c:pt idx="390">
                  <c:v>29288</c:v>
                </c:pt>
                <c:pt idx="391">
                  <c:v>29717</c:v>
                </c:pt>
                <c:pt idx="392">
                  <c:v>30337</c:v>
                </c:pt>
                <c:pt idx="393">
                  <c:v>29273</c:v>
                </c:pt>
                <c:pt idx="394">
                  <c:v>29746</c:v>
                </c:pt>
                <c:pt idx="395">
                  <c:v>29194</c:v>
                </c:pt>
                <c:pt idx="396">
                  <c:v>29426</c:v>
                </c:pt>
                <c:pt idx="397">
                  <c:v>29406</c:v>
                </c:pt>
                <c:pt idx="398">
                  <c:v>28930</c:v>
                </c:pt>
                <c:pt idx="399">
                  <c:v>29104</c:v>
                </c:pt>
                <c:pt idx="400">
                  <c:v>29559</c:v>
                </c:pt>
                <c:pt idx="401">
                  <c:v>29464</c:v>
                </c:pt>
                <c:pt idx="402">
                  <c:v>28496</c:v>
                </c:pt>
                <c:pt idx="403">
                  <c:v>28811</c:v>
                </c:pt>
                <c:pt idx="404">
                  <c:v>29262</c:v>
                </c:pt>
                <c:pt idx="405">
                  <c:v>29017</c:v>
                </c:pt>
                <c:pt idx="406">
                  <c:v>29161</c:v>
                </c:pt>
                <c:pt idx="407">
                  <c:v>29241</c:v>
                </c:pt>
                <c:pt idx="408">
                  <c:v>28330</c:v>
                </c:pt>
                <c:pt idx="409">
                  <c:v>28913</c:v>
                </c:pt>
                <c:pt idx="410">
                  <c:v>29709</c:v>
                </c:pt>
                <c:pt idx="411">
                  <c:v>29123</c:v>
                </c:pt>
                <c:pt idx="412">
                  <c:v>29341</c:v>
                </c:pt>
                <c:pt idx="413">
                  <c:v>29902</c:v>
                </c:pt>
                <c:pt idx="414">
                  <c:v>29439</c:v>
                </c:pt>
                <c:pt idx="415">
                  <c:v>29589</c:v>
                </c:pt>
                <c:pt idx="416">
                  <c:v>29358</c:v>
                </c:pt>
                <c:pt idx="417">
                  <c:v>29430</c:v>
                </c:pt>
                <c:pt idx="418">
                  <c:v>30502</c:v>
                </c:pt>
                <c:pt idx="419">
                  <c:v>29908</c:v>
                </c:pt>
                <c:pt idx="420">
                  <c:v>30264</c:v>
                </c:pt>
                <c:pt idx="421">
                  <c:v>30608</c:v>
                </c:pt>
                <c:pt idx="422">
                  <c:v>34387</c:v>
                </c:pt>
                <c:pt idx="423">
                  <c:v>35311</c:v>
                </c:pt>
                <c:pt idx="424">
                  <c:v>34788</c:v>
                </c:pt>
                <c:pt idx="425">
                  <c:v>34781</c:v>
                </c:pt>
                <c:pt idx="426">
                  <c:v>35486</c:v>
                </c:pt>
                <c:pt idx="427">
                  <c:v>34377</c:v>
                </c:pt>
                <c:pt idx="428">
                  <c:v>34071</c:v>
                </c:pt>
                <c:pt idx="429">
                  <c:v>35314</c:v>
                </c:pt>
                <c:pt idx="430">
                  <c:v>36401</c:v>
                </c:pt>
                <c:pt idx="431">
                  <c:v>37357</c:v>
                </c:pt>
                <c:pt idx="432">
                  <c:v>36044</c:v>
                </c:pt>
                <c:pt idx="433">
                  <c:v>35924</c:v>
                </c:pt>
                <c:pt idx="434">
                  <c:v>36363</c:v>
                </c:pt>
                <c:pt idx="435">
                  <c:v>36774</c:v>
                </c:pt>
                <c:pt idx="436">
                  <c:v>36690</c:v>
                </c:pt>
                <c:pt idx="437">
                  <c:v>36274</c:v>
                </c:pt>
                <c:pt idx="438">
                  <c:v>35668</c:v>
                </c:pt>
                <c:pt idx="439">
                  <c:v>37214</c:v>
                </c:pt>
                <c:pt idx="440">
                  <c:v>36982</c:v>
                </c:pt>
                <c:pt idx="441">
                  <c:v>36121</c:v>
                </c:pt>
                <c:pt idx="442">
                  <c:v>35808</c:v>
                </c:pt>
                <c:pt idx="443">
                  <c:v>36591</c:v>
                </c:pt>
                <c:pt idx="444">
                  <c:v>36377</c:v>
                </c:pt>
                <c:pt idx="445">
                  <c:v>35861</c:v>
                </c:pt>
                <c:pt idx="446">
                  <c:v>35527</c:v>
                </c:pt>
                <c:pt idx="447">
                  <c:v>36065</c:v>
                </c:pt>
                <c:pt idx="448">
                  <c:v>36486</c:v>
                </c:pt>
                <c:pt idx="449">
                  <c:v>34741</c:v>
                </c:pt>
                <c:pt idx="450">
                  <c:v>34364</c:v>
                </c:pt>
                <c:pt idx="451">
                  <c:v>33454</c:v>
                </c:pt>
                <c:pt idx="452">
                  <c:v>35098</c:v>
                </c:pt>
                <c:pt idx="453">
                  <c:v>33360</c:v>
                </c:pt>
                <c:pt idx="454">
                  <c:v>33064</c:v>
                </c:pt>
                <c:pt idx="455">
                  <c:v>33119</c:v>
                </c:pt>
                <c:pt idx="456">
                  <c:v>33434</c:v>
                </c:pt>
                <c:pt idx="457">
                  <c:v>32730</c:v>
                </c:pt>
                <c:pt idx="458">
                  <c:v>33101</c:v>
                </c:pt>
                <c:pt idx="459">
                  <c:v>33300</c:v>
                </c:pt>
                <c:pt idx="460">
                  <c:v>33424</c:v>
                </c:pt>
                <c:pt idx="461">
                  <c:v>32946</c:v>
                </c:pt>
                <c:pt idx="462">
                  <c:v>32210</c:v>
                </c:pt>
                <c:pt idx="463">
                  <c:v>32454</c:v>
                </c:pt>
                <c:pt idx="464">
                  <c:v>32487</c:v>
                </c:pt>
                <c:pt idx="465">
                  <c:v>32805</c:v>
                </c:pt>
                <c:pt idx="466">
                  <c:v>32316</c:v>
                </c:pt>
                <c:pt idx="467">
                  <c:v>33244</c:v>
                </c:pt>
                <c:pt idx="468">
                  <c:v>34119</c:v>
                </c:pt>
                <c:pt idx="469">
                  <c:v>33331</c:v>
                </c:pt>
                <c:pt idx="470">
                  <c:v>34285</c:v>
                </c:pt>
                <c:pt idx="471">
                  <c:v>34070</c:v>
                </c:pt>
                <c:pt idx="472">
                  <c:v>33452</c:v>
                </c:pt>
                <c:pt idx="473">
                  <c:v>33177</c:v>
                </c:pt>
                <c:pt idx="474">
                  <c:v>35387</c:v>
                </c:pt>
                <c:pt idx="475">
                  <c:v>33529</c:v>
                </c:pt>
                <c:pt idx="476">
                  <c:v>35210</c:v>
                </c:pt>
                <c:pt idx="477">
                  <c:v>34201</c:v>
                </c:pt>
                <c:pt idx="478">
                  <c:v>34381</c:v>
                </c:pt>
                <c:pt idx="479">
                  <c:v>34888</c:v>
                </c:pt>
                <c:pt idx="480">
                  <c:v>35022</c:v>
                </c:pt>
                <c:pt idx="481">
                  <c:v>33754</c:v>
                </c:pt>
                <c:pt idx="482">
                  <c:v>34538</c:v>
                </c:pt>
                <c:pt idx="483">
                  <c:v>34796</c:v>
                </c:pt>
                <c:pt idx="484">
                  <c:v>34825</c:v>
                </c:pt>
                <c:pt idx="485">
                  <c:v>34960</c:v>
                </c:pt>
                <c:pt idx="486">
                  <c:v>32261</c:v>
                </c:pt>
                <c:pt idx="487">
                  <c:v>24382</c:v>
                </c:pt>
                <c:pt idx="488">
                  <c:v>26570</c:v>
                </c:pt>
                <c:pt idx="489">
                  <c:v>26158</c:v>
                </c:pt>
                <c:pt idx="490">
                  <c:v>26183</c:v>
                </c:pt>
                <c:pt idx="491">
                  <c:v>25818</c:v>
                </c:pt>
                <c:pt idx="492">
                  <c:v>24826</c:v>
                </c:pt>
                <c:pt idx="493">
                  <c:v>25677</c:v>
                </c:pt>
                <c:pt idx="494">
                  <c:v>24848</c:v>
                </c:pt>
                <c:pt idx="495">
                  <c:v>23654</c:v>
                </c:pt>
                <c:pt idx="496">
                  <c:v>21014</c:v>
                </c:pt>
                <c:pt idx="497">
                  <c:v>20805</c:v>
                </c:pt>
                <c:pt idx="498">
                  <c:v>20518</c:v>
                </c:pt>
                <c:pt idx="499">
                  <c:v>20529</c:v>
                </c:pt>
                <c:pt idx="500">
                  <c:v>20292</c:v>
                </c:pt>
                <c:pt idx="501">
                  <c:v>20071</c:v>
                </c:pt>
                <c:pt idx="502">
                  <c:v>19770</c:v>
                </c:pt>
                <c:pt idx="503">
                  <c:v>50181</c:v>
                </c:pt>
                <c:pt idx="504">
                  <c:v>50095</c:v>
                </c:pt>
                <c:pt idx="505">
                  <c:v>49138</c:v>
                </c:pt>
                <c:pt idx="506">
                  <c:v>48516</c:v>
                </c:pt>
                <c:pt idx="507">
                  <c:v>48507</c:v>
                </c:pt>
                <c:pt idx="508">
                  <c:v>48514</c:v>
                </c:pt>
                <c:pt idx="509">
                  <c:v>48517</c:v>
                </c:pt>
                <c:pt idx="510">
                  <c:v>48517</c:v>
                </c:pt>
                <c:pt idx="511">
                  <c:v>48510</c:v>
                </c:pt>
                <c:pt idx="512">
                  <c:v>48505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19040"/>
        <c:axId val="67025664"/>
      </c:areaChart>
      <c:catAx>
        <c:axId val="66519040"/>
        <c:scaling>
          <c:orientation val="maxMin"/>
        </c:scaling>
        <c:delete val="0"/>
        <c:axPos val="b"/>
        <c:numFmt formatCode="hh:mm;@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de-DE"/>
          </a:p>
        </c:txPr>
        <c:crossAx val="67025664"/>
        <c:crosses val="autoZero"/>
        <c:auto val="0"/>
        <c:lblAlgn val="ctr"/>
        <c:lblOffset val="100"/>
        <c:noMultiLvlLbl val="0"/>
      </c:catAx>
      <c:valAx>
        <c:axId val="67025664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66519040"/>
        <c:crosses val="autoZero"/>
        <c:crossBetween val="midCat"/>
        <c:dispUnits>
          <c:builtInUnit val="thousands"/>
        </c:dispUnits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Speedup</a:t>
            </a:r>
          </a:p>
          <a:p>
            <a:pPr>
              <a:defRPr/>
            </a:pPr>
            <a:r>
              <a:rPr lang="en-US" sz="1100" b="0"/>
              <a:t>Negative spikes mean that</a:t>
            </a:r>
            <a:r>
              <a:rPr lang="en-US" sz="1100" b="0" baseline="0"/>
              <a:t> a job (and its results) has been lost</a:t>
            </a:r>
            <a:endParaRPr lang="en-US" sz="1100" b="0"/>
          </a:p>
        </c:rich>
      </c:tx>
      <c:layout/>
      <c:overlay val="1"/>
    </c:title>
    <c:autoTitleDeleted val="0"/>
    <c:plotArea>
      <c:layout/>
      <c:areaChart>
        <c:grouping val="standard"/>
        <c:varyColors val="0"/>
        <c:ser>
          <c:idx val="0"/>
          <c:order val="0"/>
          <c:cat>
            <c:numRef>
              <c:f>Sheet1!$A$2:$A$514</c:f>
              <c:numCache>
                <c:formatCode>m/d/yyyy\ h:mm</c:formatCode>
                <c:ptCount val="513"/>
                <c:pt idx="0">
                  <c:v>40688.997395833336</c:v>
                </c:pt>
                <c:pt idx="1">
                  <c:v>40688.996678240743</c:v>
                </c:pt>
                <c:pt idx="2">
                  <c:v>40688.995995370373</c:v>
                </c:pt>
                <c:pt idx="3">
                  <c:v>40688.995289351849</c:v>
                </c:pt>
                <c:pt idx="4">
                  <c:v>40688.994606481479</c:v>
                </c:pt>
                <c:pt idx="5">
                  <c:v>40688.993900462963</c:v>
                </c:pt>
                <c:pt idx="6">
                  <c:v>40688.993206018517</c:v>
                </c:pt>
                <c:pt idx="7">
                  <c:v>40688.992523148147</c:v>
                </c:pt>
                <c:pt idx="8">
                  <c:v>40688.991840277777</c:v>
                </c:pt>
                <c:pt idx="9">
                  <c:v>40688.99114583333</c:v>
                </c:pt>
                <c:pt idx="10">
                  <c:v>40688.99046296296</c:v>
                </c:pt>
                <c:pt idx="11">
                  <c:v>40688.98978009259</c:v>
                </c:pt>
                <c:pt idx="12">
                  <c:v>40688.989085648151</c:v>
                </c:pt>
                <c:pt idx="13">
                  <c:v>40688.988391203704</c:v>
                </c:pt>
                <c:pt idx="14">
                  <c:v>40688.987754629627</c:v>
                </c:pt>
                <c:pt idx="15">
                  <c:v>40688.986979166664</c:v>
                </c:pt>
                <c:pt idx="16">
                  <c:v>40688.986284722225</c:v>
                </c:pt>
                <c:pt idx="17">
                  <c:v>40688.985543981478</c:v>
                </c:pt>
                <c:pt idx="18">
                  <c:v>40688.984826388885</c:v>
                </c:pt>
                <c:pt idx="19">
                  <c:v>40688.984097222223</c:v>
                </c:pt>
                <c:pt idx="20">
                  <c:v>40688.983368055553</c:v>
                </c:pt>
                <c:pt idx="21">
                  <c:v>40688.98265046296</c:v>
                </c:pt>
                <c:pt idx="22">
                  <c:v>40688.981921296298</c:v>
                </c:pt>
                <c:pt idx="23">
                  <c:v>40688.981203703705</c:v>
                </c:pt>
                <c:pt idx="24">
                  <c:v>40688.980474537035</c:v>
                </c:pt>
                <c:pt idx="25">
                  <c:v>40688.979756944442</c:v>
                </c:pt>
                <c:pt idx="26">
                  <c:v>40688.979143518518</c:v>
                </c:pt>
                <c:pt idx="27">
                  <c:v>40688.978310185186</c:v>
                </c:pt>
                <c:pt idx="28">
                  <c:v>40688.977581018517</c:v>
                </c:pt>
                <c:pt idx="29">
                  <c:v>40688.976863425924</c:v>
                </c:pt>
                <c:pt idx="30">
                  <c:v>40688.976134259261</c:v>
                </c:pt>
                <c:pt idx="31">
                  <c:v>40688.975428240738</c:v>
                </c:pt>
                <c:pt idx="32">
                  <c:v>40688.974699074075</c:v>
                </c:pt>
                <c:pt idx="33">
                  <c:v>40688.973969907405</c:v>
                </c:pt>
                <c:pt idx="34">
                  <c:v>40688.973252314812</c:v>
                </c:pt>
                <c:pt idx="35">
                  <c:v>40688.97252314815</c:v>
                </c:pt>
                <c:pt idx="36">
                  <c:v>40688.97184027778</c:v>
                </c:pt>
                <c:pt idx="37">
                  <c:v>40688.971261574072</c:v>
                </c:pt>
                <c:pt idx="38">
                  <c:v>40688.970381944448</c:v>
                </c:pt>
                <c:pt idx="39">
                  <c:v>40688.969664351855</c:v>
                </c:pt>
                <c:pt idx="40">
                  <c:v>40688.968935185185</c:v>
                </c:pt>
                <c:pt idx="41">
                  <c:v>40688.968217592592</c:v>
                </c:pt>
                <c:pt idx="42">
                  <c:v>40688.967488425929</c:v>
                </c:pt>
                <c:pt idx="43">
                  <c:v>40688.966909722221</c:v>
                </c:pt>
                <c:pt idx="44">
                  <c:v>40688.966064814813</c:v>
                </c:pt>
                <c:pt idx="45">
                  <c:v>40688.965370370373</c:v>
                </c:pt>
                <c:pt idx="46">
                  <c:v>40688.964594907404</c:v>
                </c:pt>
                <c:pt idx="47">
                  <c:v>40688.963865740741</c:v>
                </c:pt>
                <c:pt idx="48">
                  <c:v>40688.963148148148</c:v>
                </c:pt>
                <c:pt idx="49">
                  <c:v>40688.962442129632</c:v>
                </c:pt>
                <c:pt idx="50">
                  <c:v>40688.96166666667</c:v>
                </c:pt>
                <c:pt idx="51">
                  <c:v>40688.960949074077</c:v>
                </c:pt>
                <c:pt idx="52">
                  <c:v>40688.960219907407</c:v>
                </c:pt>
                <c:pt idx="53">
                  <c:v>40688.959490740737</c:v>
                </c:pt>
                <c:pt idx="54">
                  <c:v>40688.958773148152</c:v>
                </c:pt>
                <c:pt idx="55">
                  <c:v>40688.958043981482</c:v>
                </c:pt>
                <c:pt idx="56">
                  <c:v>40688.957326388889</c:v>
                </c:pt>
                <c:pt idx="57">
                  <c:v>40688.956597222219</c:v>
                </c:pt>
                <c:pt idx="58">
                  <c:v>40688.955868055556</c:v>
                </c:pt>
                <c:pt idx="59">
                  <c:v>40688.955150462964</c:v>
                </c:pt>
                <c:pt idx="60">
                  <c:v>40688.954421296294</c:v>
                </c:pt>
                <c:pt idx="61">
                  <c:v>40688.953692129631</c:v>
                </c:pt>
                <c:pt idx="62">
                  <c:v>40688.953009259261</c:v>
                </c:pt>
                <c:pt idx="63">
                  <c:v>40688.952314814815</c:v>
                </c:pt>
                <c:pt idx="64">
                  <c:v>40688.951550925929</c:v>
                </c:pt>
                <c:pt idx="65">
                  <c:v>40688.950844907406</c:v>
                </c:pt>
                <c:pt idx="66">
                  <c:v>40688.950162037036</c:v>
                </c:pt>
                <c:pt idx="67">
                  <c:v>40688.949467592596</c:v>
                </c:pt>
                <c:pt idx="68">
                  <c:v>40688.948761574073</c:v>
                </c:pt>
                <c:pt idx="69">
                  <c:v>40688.948078703703</c:v>
                </c:pt>
                <c:pt idx="70">
                  <c:v>40688.947384259256</c:v>
                </c:pt>
                <c:pt idx="71">
                  <c:v>40688.946666666663</c:v>
                </c:pt>
                <c:pt idx="72">
                  <c:v>40688.945925925924</c:v>
                </c:pt>
                <c:pt idx="73">
                  <c:v>40688.945185185185</c:v>
                </c:pt>
                <c:pt idx="74">
                  <c:v>40688.944490740738</c:v>
                </c:pt>
                <c:pt idx="75">
                  <c:v>40688.943796296298</c:v>
                </c:pt>
                <c:pt idx="76">
                  <c:v>40688.943101851852</c:v>
                </c:pt>
                <c:pt idx="77">
                  <c:v>40688.942372685182</c:v>
                </c:pt>
                <c:pt idx="78">
                  <c:v>40688.941643518519</c:v>
                </c:pt>
                <c:pt idx="79">
                  <c:v>40688.940960648149</c:v>
                </c:pt>
                <c:pt idx="80">
                  <c:v>40688.940266203703</c:v>
                </c:pt>
                <c:pt idx="81">
                  <c:v>40688.93954861111</c:v>
                </c:pt>
                <c:pt idx="82">
                  <c:v>40688.93886574074</c:v>
                </c:pt>
                <c:pt idx="83">
                  <c:v>40688.938159722224</c:v>
                </c:pt>
                <c:pt idx="84">
                  <c:v>40688.937476851854</c:v>
                </c:pt>
                <c:pt idx="85">
                  <c:v>40688.93677083333</c:v>
                </c:pt>
                <c:pt idx="86">
                  <c:v>40688.93608796296</c:v>
                </c:pt>
                <c:pt idx="87">
                  <c:v>40688.935370370367</c:v>
                </c:pt>
                <c:pt idx="88">
                  <c:v>40688.934687499997</c:v>
                </c:pt>
                <c:pt idx="89">
                  <c:v>40688.933981481481</c:v>
                </c:pt>
                <c:pt idx="90">
                  <c:v>40688.933263888888</c:v>
                </c:pt>
                <c:pt idx="91">
                  <c:v>40688.932557870372</c:v>
                </c:pt>
                <c:pt idx="92">
                  <c:v>40688.931840277779</c:v>
                </c:pt>
                <c:pt idx="93">
                  <c:v>40688.931122685186</c:v>
                </c:pt>
                <c:pt idx="94">
                  <c:v>40688.93041666667</c:v>
                </c:pt>
                <c:pt idx="95">
                  <c:v>40688.929699074077</c:v>
                </c:pt>
                <c:pt idx="96">
                  <c:v>40688.928981481484</c:v>
                </c:pt>
                <c:pt idx="97">
                  <c:v>40688.92827546296</c:v>
                </c:pt>
                <c:pt idx="98">
                  <c:v>40688.927557870367</c:v>
                </c:pt>
                <c:pt idx="99">
                  <c:v>40688.926840277774</c:v>
                </c:pt>
                <c:pt idx="100">
                  <c:v>40688.926134259258</c:v>
                </c:pt>
                <c:pt idx="101">
                  <c:v>40688.925416666665</c:v>
                </c:pt>
                <c:pt idx="102">
                  <c:v>40688.924699074072</c:v>
                </c:pt>
                <c:pt idx="103">
                  <c:v>40688.923993055556</c:v>
                </c:pt>
                <c:pt idx="104">
                  <c:v>40688.923275462963</c:v>
                </c:pt>
                <c:pt idx="105">
                  <c:v>40688.92255787037</c:v>
                </c:pt>
                <c:pt idx="106">
                  <c:v>40688.921851851854</c:v>
                </c:pt>
                <c:pt idx="107">
                  <c:v>40688.921122685184</c:v>
                </c:pt>
                <c:pt idx="108">
                  <c:v>40688.920416666668</c:v>
                </c:pt>
                <c:pt idx="109">
                  <c:v>40688.919699074075</c:v>
                </c:pt>
                <c:pt idx="110">
                  <c:v>40688.918981481482</c:v>
                </c:pt>
                <c:pt idx="111">
                  <c:v>40688.918275462966</c:v>
                </c:pt>
                <c:pt idx="112">
                  <c:v>40688.917569444442</c:v>
                </c:pt>
                <c:pt idx="113">
                  <c:v>40688.916990740741</c:v>
                </c:pt>
                <c:pt idx="114">
                  <c:v>40688.916180555556</c:v>
                </c:pt>
                <c:pt idx="115">
                  <c:v>40688.915462962963</c:v>
                </c:pt>
                <c:pt idx="116">
                  <c:v>40688.91474537037</c:v>
                </c:pt>
                <c:pt idx="117">
                  <c:v>40688.914039351854</c:v>
                </c:pt>
                <c:pt idx="118">
                  <c:v>40688.913321759261</c:v>
                </c:pt>
                <c:pt idx="119">
                  <c:v>40688.912604166668</c:v>
                </c:pt>
                <c:pt idx="120">
                  <c:v>40688.911898148152</c:v>
                </c:pt>
                <c:pt idx="121">
                  <c:v>40688.911180555559</c:v>
                </c:pt>
                <c:pt idx="122">
                  <c:v>40688.910486111112</c:v>
                </c:pt>
                <c:pt idx="123">
                  <c:v>40688.909918981481</c:v>
                </c:pt>
                <c:pt idx="124">
                  <c:v>40688.909039351849</c:v>
                </c:pt>
                <c:pt idx="125">
                  <c:v>40688.908321759256</c:v>
                </c:pt>
                <c:pt idx="126">
                  <c:v>40688.90761574074</c:v>
                </c:pt>
                <c:pt idx="127">
                  <c:v>40688.906898148147</c:v>
                </c:pt>
                <c:pt idx="128">
                  <c:v>40688.906180555554</c:v>
                </c:pt>
                <c:pt idx="129">
                  <c:v>40688.905474537038</c:v>
                </c:pt>
                <c:pt idx="130">
                  <c:v>40688.904756944445</c:v>
                </c:pt>
                <c:pt idx="131">
                  <c:v>40688.904039351852</c:v>
                </c:pt>
                <c:pt idx="132">
                  <c:v>40688.903344907405</c:v>
                </c:pt>
                <c:pt idx="133">
                  <c:v>40688.902604166666</c:v>
                </c:pt>
                <c:pt idx="134">
                  <c:v>40688.901886574073</c:v>
                </c:pt>
                <c:pt idx="135">
                  <c:v>40688.901180555556</c:v>
                </c:pt>
                <c:pt idx="136">
                  <c:v>40688.90047453704</c:v>
                </c:pt>
                <c:pt idx="137">
                  <c:v>40688.899710648147</c:v>
                </c:pt>
                <c:pt idx="138">
                  <c:v>40688.898993055554</c:v>
                </c:pt>
                <c:pt idx="139">
                  <c:v>40688.898298611108</c:v>
                </c:pt>
                <c:pt idx="140">
                  <c:v>40688.897604166668</c:v>
                </c:pt>
                <c:pt idx="141">
                  <c:v>40688.896874999999</c:v>
                </c:pt>
                <c:pt idx="142">
                  <c:v>40688.896157407406</c:v>
                </c:pt>
                <c:pt idx="143">
                  <c:v>40688.895462962966</c:v>
                </c:pt>
                <c:pt idx="144">
                  <c:v>40688.89472222222</c:v>
                </c:pt>
                <c:pt idx="145">
                  <c:v>40688.894016203703</c:v>
                </c:pt>
                <c:pt idx="146">
                  <c:v>40688.893310185187</c:v>
                </c:pt>
                <c:pt idx="147">
                  <c:v>40688.892592592594</c:v>
                </c:pt>
                <c:pt idx="148">
                  <c:v>40688.891898148147</c:v>
                </c:pt>
                <c:pt idx="149">
                  <c:v>40688.891157407408</c:v>
                </c:pt>
                <c:pt idx="150">
                  <c:v>40688.890439814815</c:v>
                </c:pt>
                <c:pt idx="151">
                  <c:v>40688.889733796299</c:v>
                </c:pt>
                <c:pt idx="152">
                  <c:v>40688.889016203706</c:v>
                </c:pt>
                <c:pt idx="153">
                  <c:v>40688.888310185182</c:v>
                </c:pt>
                <c:pt idx="154">
                  <c:v>40688.887592592589</c:v>
                </c:pt>
                <c:pt idx="155">
                  <c:v>40688.886956018519</c:v>
                </c:pt>
                <c:pt idx="156">
                  <c:v>40688.886180555557</c:v>
                </c:pt>
                <c:pt idx="157">
                  <c:v>40688.885474537034</c:v>
                </c:pt>
                <c:pt idx="158">
                  <c:v>40688.884756944448</c:v>
                </c:pt>
                <c:pt idx="159">
                  <c:v>40688.884050925924</c:v>
                </c:pt>
                <c:pt idx="160">
                  <c:v>40688.883333333331</c:v>
                </c:pt>
                <c:pt idx="161">
                  <c:v>40688.882627314815</c:v>
                </c:pt>
                <c:pt idx="162">
                  <c:v>40688.881921296299</c:v>
                </c:pt>
                <c:pt idx="163">
                  <c:v>40688.881203703706</c:v>
                </c:pt>
                <c:pt idx="164">
                  <c:v>40688.880497685182</c:v>
                </c:pt>
                <c:pt idx="165">
                  <c:v>40688.879791666666</c:v>
                </c:pt>
                <c:pt idx="166">
                  <c:v>40688.879074074073</c:v>
                </c:pt>
                <c:pt idx="167">
                  <c:v>40688.878368055557</c:v>
                </c:pt>
                <c:pt idx="168">
                  <c:v>40688.877662037034</c:v>
                </c:pt>
                <c:pt idx="169">
                  <c:v>40688.876944444448</c:v>
                </c:pt>
                <c:pt idx="170">
                  <c:v>40688.876238425924</c:v>
                </c:pt>
                <c:pt idx="171">
                  <c:v>40688.875532407408</c:v>
                </c:pt>
                <c:pt idx="172">
                  <c:v>40688.874768518515</c:v>
                </c:pt>
                <c:pt idx="173">
                  <c:v>40688.874062499999</c:v>
                </c:pt>
                <c:pt idx="174">
                  <c:v>40688.873356481483</c:v>
                </c:pt>
                <c:pt idx="175">
                  <c:v>40688.87263888889</c:v>
                </c:pt>
                <c:pt idx="176">
                  <c:v>40688.871932870374</c:v>
                </c:pt>
                <c:pt idx="177">
                  <c:v>40688.871238425927</c:v>
                </c:pt>
                <c:pt idx="178">
                  <c:v>40688.870671296296</c:v>
                </c:pt>
                <c:pt idx="179">
                  <c:v>40688.869791666664</c:v>
                </c:pt>
                <c:pt idx="180">
                  <c:v>40688.869085648148</c:v>
                </c:pt>
                <c:pt idx="181">
                  <c:v>40688.868379629632</c:v>
                </c:pt>
                <c:pt idx="182">
                  <c:v>40688.867615740739</c:v>
                </c:pt>
                <c:pt idx="183">
                  <c:v>40688.866909722223</c:v>
                </c:pt>
                <c:pt idx="184">
                  <c:v>40688.866203703707</c:v>
                </c:pt>
                <c:pt idx="185">
                  <c:v>40688.865486111114</c:v>
                </c:pt>
                <c:pt idx="186">
                  <c:v>40688.86478009259</c:v>
                </c:pt>
                <c:pt idx="187">
                  <c:v>40688.864074074074</c:v>
                </c:pt>
                <c:pt idx="188">
                  <c:v>40688.863356481481</c:v>
                </c:pt>
                <c:pt idx="189">
                  <c:v>40688.862650462965</c:v>
                </c:pt>
                <c:pt idx="190">
                  <c:v>40688.861944444441</c:v>
                </c:pt>
                <c:pt idx="191">
                  <c:v>40688.861226851855</c:v>
                </c:pt>
                <c:pt idx="192">
                  <c:v>40688.860532407409</c:v>
                </c:pt>
                <c:pt idx="193">
                  <c:v>40688.859780092593</c:v>
                </c:pt>
                <c:pt idx="194">
                  <c:v>40688.859074074076</c:v>
                </c:pt>
                <c:pt idx="195">
                  <c:v>40688.858356481483</c:v>
                </c:pt>
                <c:pt idx="196">
                  <c:v>40688.85765046296</c:v>
                </c:pt>
                <c:pt idx="197">
                  <c:v>40688.856944444444</c:v>
                </c:pt>
                <c:pt idx="198">
                  <c:v>40688.856226851851</c:v>
                </c:pt>
                <c:pt idx="199">
                  <c:v>40688.855520833335</c:v>
                </c:pt>
                <c:pt idx="200">
                  <c:v>40688.854837962965</c:v>
                </c:pt>
                <c:pt idx="201">
                  <c:v>40688.854143518518</c:v>
                </c:pt>
                <c:pt idx="202">
                  <c:v>40688.853449074071</c:v>
                </c:pt>
                <c:pt idx="203">
                  <c:v>40688.852754629632</c:v>
                </c:pt>
                <c:pt idx="204">
                  <c:v>40688.852025462962</c:v>
                </c:pt>
                <c:pt idx="205">
                  <c:v>40688.851261574076</c:v>
                </c:pt>
                <c:pt idx="206">
                  <c:v>40688.85050925926</c:v>
                </c:pt>
                <c:pt idx="207">
                  <c:v>40688.849756944444</c:v>
                </c:pt>
                <c:pt idx="208">
                  <c:v>40688.849004629628</c:v>
                </c:pt>
                <c:pt idx="209">
                  <c:v>40688.848263888889</c:v>
                </c:pt>
                <c:pt idx="210">
                  <c:v>40688.847534722219</c:v>
                </c:pt>
                <c:pt idx="211">
                  <c:v>40688.846782407411</c:v>
                </c:pt>
                <c:pt idx="212">
                  <c:v>40688.846099537041</c:v>
                </c:pt>
                <c:pt idx="213">
                  <c:v>40688.845393518517</c:v>
                </c:pt>
                <c:pt idx="214">
                  <c:v>40688.844699074078</c:v>
                </c:pt>
                <c:pt idx="215">
                  <c:v>40688.843993055554</c:v>
                </c:pt>
                <c:pt idx="216">
                  <c:v>40688.843275462961</c:v>
                </c:pt>
                <c:pt idx="217">
                  <c:v>40688.842557870368</c:v>
                </c:pt>
                <c:pt idx="218">
                  <c:v>40688.841874999998</c:v>
                </c:pt>
                <c:pt idx="219">
                  <c:v>40688.841180555559</c:v>
                </c:pt>
                <c:pt idx="220">
                  <c:v>40688.840497685182</c:v>
                </c:pt>
                <c:pt idx="221">
                  <c:v>40688.839803240742</c:v>
                </c:pt>
                <c:pt idx="222">
                  <c:v>40688.839062500003</c:v>
                </c:pt>
                <c:pt idx="223">
                  <c:v>40688.838321759256</c:v>
                </c:pt>
                <c:pt idx="224">
                  <c:v>40688.837569444448</c:v>
                </c:pt>
                <c:pt idx="225">
                  <c:v>40688.836828703701</c:v>
                </c:pt>
                <c:pt idx="226">
                  <c:v>40688.836076388892</c:v>
                </c:pt>
                <c:pt idx="227">
                  <c:v>40688.835312499999</c:v>
                </c:pt>
                <c:pt idx="228">
                  <c:v>40688.83457175926</c:v>
                </c:pt>
                <c:pt idx="229">
                  <c:v>40688.833854166667</c:v>
                </c:pt>
                <c:pt idx="230">
                  <c:v>40688.833171296297</c:v>
                </c:pt>
                <c:pt idx="231">
                  <c:v>40688.832488425927</c:v>
                </c:pt>
                <c:pt idx="232">
                  <c:v>40688.831793981481</c:v>
                </c:pt>
                <c:pt idx="233">
                  <c:v>40688.831076388888</c:v>
                </c:pt>
                <c:pt idx="234">
                  <c:v>40688.830370370371</c:v>
                </c:pt>
                <c:pt idx="235">
                  <c:v>40688.829675925925</c:v>
                </c:pt>
                <c:pt idx="236">
                  <c:v>40688.828969907408</c:v>
                </c:pt>
                <c:pt idx="237">
                  <c:v>40688.828263888892</c:v>
                </c:pt>
                <c:pt idx="238">
                  <c:v>40688.827557870369</c:v>
                </c:pt>
                <c:pt idx="239">
                  <c:v>40688.826840277776</c:v>
                </c:pt>
                <c:pt idx="240">
                  <c:v>40688.826099537036</c:v>
                </c:pt>
                <c:pt idx="241">
                  <c:v>40688.825358796297</c:v>
                </c:pt>
                <c:pt idx="242">
                  <c:v>40688.824652777781</c:v>
                </c:pt>
                <c:pt idx="243">
                  <c:v>40688.823969907404</c:v>
                </c:pt>
                <c:pt idx="244">
                  <c:v>40688.823240740741</c:v>
                </c:pt>
                <c:pt idx="245">
                  <c:v>40688.822534722225</c:v>
                </c:pt>
                <c:pt idx="246">
                  <c:v>40688.821840277778</c:v>
                </c:pt>
                <c:pt idx="247">
                  <c:v>40688.821145833332</c:v>
                </c:pt>
                <c:pt idx="248">
                  <c:v>40688.820428240739</c:v>
                </c:pt>
                <c:pt idx="249">
                  <c:v>40688.819745370369</c:v>
                </c:pt>
                <c:pt idx="250">
                  <c:v>40688.819062499999</c:v>
                </c:pt>
                <c:pt idx="251">
                  <c:v>40688.818344907406</c:v>
                </c:pt>
                <c:pt idx="252">
                  <c:v>40688.817662037036</c:v>
                </c:pt>
                <c:pt idx="253">
                  <c:v>40688.816967592589</c:v>
                </c:pt>
                <c:pt idx="254">
                  <c:v>40688.816284722219</c:v>
                </c:pt>
                <c:pt idx="255">
                  <c:v>40688.81559027778</c:v>
                </c:pt>
                <c:pt idx="256">
                  <c:v>40688.814872685187</c:v>
                </c:pt>
                <c:pt idx="257">
                  <c:v>40688.814189814817</c:v>
                </c:pt>
                <c:pt idx="258">
                  <c:v>40688.81349537037</c:v>
                </c:pt>
                <c:pt idx="259">
                  <c:v>40688.812777777777</c:v>
                </c:pt>
                <c:pt idx="260">
                  <c:v>40688.812094907407</c:v>
                </c:pt>
                <c:pt idx="261">
                  <c:v>40688.811412037037</c:v>
                </c:pt>
                <c:pt idx="262">
                  <c:v>40688.810717592591</c:v>
                </c:pt>
                <c:pt idx="263">
                  <c:v>40688.810023148151</c:v>
                </c:pt>
                <c:pt idx="264">
                  <c:v>40688.809328703705</c:v>
                </c:pt>
                <c:pt idx="265">
                  <c:v>40688.808634259258</c:v>
                </c:pt>
                <c:pt idx="266">
                  <c:v>40688.807951388888</c:v>
                </c:pt>
                <c:pt idx="267">
                  <c:v>40688.807268518518</c:v>
                </c:pt>
                <c:pt idx="268">
                  <c:v>40688.806539351855</c:v>
                </c:pt>
                <c:pt idx="269">
                  <c:v>40688.805833333332</c:v>
                </c:pt>
                <c:pt idx="270">
                  <c:v>40688.805150462962</c:v>
                </c:pt>
                <c:pt idx="271">
                  <c:v>40688.804456018515</c:v>
                </c:pt>
                <c:pt idx="272">
                  <c:v>40688.803738425922</c:v>
                </c:pt>
                <c:pt idx="273">
                  <c:v>40688.803032407406</c:v>
                </c:pt>
                <c:pt idx="274">
                  <c:v>40688.802349537036</c:v>
                </c:pt>
                <c:pt idx="275">
                  <c:v>40688.801666666666</c:v>
                </c:pt>
                <c:pt idx="276">
                  <c:v>40688.800925925927</c:v>
                </c:pt>
                <c:pt idx="277">
                  <c:v>40688.80023148148</c:v>
                </c:pt>
                <c:pt idx="278">
                  <c:v>40688.799537037034</c:v>
                </c:pt>
                <c:pt idx="279">
                  <c:v>40688.798807870371</c:v>
                </c:pt>
                <c:pt idx="280">
                  <c:v>40688.798090277778</c:v>
                </c:pt>
                <c:pt idx="281">
                  <c:v>40688.797407407408</c:v>
                </c:pt>
                <c:pt idx="282">
                  <c:v>40688.796712962961</c:v>
                </c:pt>
                <c:pt idx="283">
                  <c:v>40688.795972222222</c:v>
                </c:pt>
                <c:pt idx="284">
                  <c:v>40688.795254629629</c:v>
                </c:pt>
                <c:pt idx="285">
                  <c:v>40688.794560185182</c:v>
                </c:pt>
                <c:pt idx="286">
                  <c:v>40688.793842592589</c:v>
                </c:pt>
                <c:pt idx="287">
                  <c:v>40688.793124999997</c:v>
                </c:pt>
                <c:pt idx="288">
                  <c:v>40688.792395833334</c:v>
                </c:pt>
                <c:pt idx="289">
                  <c:v>40688.791655092595</c:v>
                </c:pt>
                <c:pt idx="290">
                  <c:v>40688.790914351855</c:v>
                </c:pt>
                <c:pt idx="291">
                  <c:v>40688.790196759262</c:v>
                </c:pt>
                <c:pt idx="292">
                  <c:v>40688.78943287037</c:v>
                </c:pt>
                <c:pt idx="293">
                  <c:v>40688.78869212963</c:v>
                </c:pt>
                <c:pt idx="294">
                  <c:v>40688.787962962961</c:v>
                </c:pt>
                <c:pt idx="295">
                  <c:v>40688.787268518521</c:v>
                </c:pt>
                <c:pt idx="296">
                  <c:v>40688.786527777775</c:v>
                </c:pt>
                <c:pt idx="297">
                  <c:v>40688.785810185182</c:v>
                </c:pt>
                <c:pt idx="298">
                  <c:v>40688.785092592596</c:v>
                </c:pt>
                <c:pt idx="299">
                  <c:v>40688.784386574072</c:v>
                </c:pt>
                <c:pt idx="300">
                  <c:v>40688.783692129633</c:v>
                </c:pt>
                <c:pt idx="301">
                  <c:v>40688.782997685186</c:v>
                </c:pt>
                <c:pt idx="302">
                  <c:v>40688.782256944447</c:v>
                </c:pt>
                <c:pt idx="303">
                  <c:v>40688.781550925924</c:v>
                </c:pt>
                <c:pt idx="304">
                  <c:v>40688.780844907407</c:v>
                </c:pt>
                <c:pt idx="305">
                  <c:v>40688.780150462961</c:v>
                </c:pt>
                <c:pt idx="306">
                  <c:v>40688.779421296298</c:v>
                </c:pt>
                <c:pt idx="307">
                  <c:v>40688.778703703705</c:v>
                </c:pt>
                <c:pt idx="308">
                  <c:v>40688.778020833335</c:v>
                </c:pt>
                <c:pt idx="309">
                  <c:v>40688.777326388888</c:v>
                </c:pt>
                <c:pt idx="310">
                  <c:v>40688.776631944442</c:v>
                </c:pt>
                <c:pt idx="311">
                  <c:v>40688.775925925926</c:v>
                </c:pt>
                <c:pt idx="312">
                  <c:v>40688.775196759256</c:v>
                </c:pt>
                <c:pt idx="313">
                  <c:v>40688.774456018517</c:v>
                </c:pt>
                <c:pt idx="314">
                  <c:v>40688.773773148147</c:v>
                </c:pt>
                <c:pt idx="315">
                  <c:v>40688.773090277777</c:v>
                </c:pt>
                <c:pt idx="316">
                  <c:v>40688.772407407407</c:v>
                </c:pt>
                <c:pt idx="317">
                  <c:v>40688.77171296296</c:v>
                </c:pt>
                <c:pt idx="318">
                  <c:v>40688.771006944444</c:v>
                </c:pt>
                <c:pt idx="319">
                  <c:v>40688.770324074074</c:v>
                </c:pt>
                <c:pt idx="320">
                  <c:v>40688.769629629627</c:v>
                </c:pt>
                <c:pt idx="321">
                  <c:v>40688.768946759257</c:v>
                </c:pt>
                <c:pt idx="322">
                  <c:v>40688.768252314818</c:v>
                </c:pt>
                <c:pt idx="323">
                  <c:v>40688.767534722225</c:v>
                </c:pt>
                <c:pt idx="324">
                  <c:v>40688.766851851855</c:v>
                </c:pt>
                <c:pt idx="325">
                  <c:v>40688.766145833331</c:v>
                </c:pt>
                <c:pt idx="326">
                  <c:v>40688.765462962961</c:v>
                </c:pt>
                <c:pt idx="327">
                  <c:v>40688.764768518522</c:v>
                </c:pt>
                <c:pt idx="328">
                  <c:v>40688.764050925929</c:v>
                </c:pt>
                <c:pt idx="329">
                  <c:v>40688.763368055559</c:v>
                </c:pt>
                <c:pt idx="330">
                  <c:v>40688.762638888889</c:v>
                </c:pt>
                <c:pt idx="331">
                  <c:v>40688.761944444443</c:v>
                </c:pt>
                <c:pt idx="332">
                  <c:v>40688.761250000003</c:v>
                </c:pt>
                <c:pt idx="333">
                  <c:v>40688.760555555556</c:v>
                </c:pt>
                <c:pt idx="334">
                  <c:v>40688.759872685187</c:v>
                </c:pt>
                <c:pt idx="335">
                  <c:v>40688.759212962963</c:v>
                </c:pt>
                <c:pt idx="336">
                  <c:v>40688.758391203701</c:v>
                </c:pt>
                <c:pt idx="337">
                  <c:v>40688.757696759261</c:v>
                </c:pt>
                <c:pt idx="338">
                  <c:v>40688.757002314815</c:v>
                </c:pt>
                <c:pt idx="339">
                  <c:v>40688.756296296298</c:v>
                </c:pt>
                <c:pt idx="340">
                  <c:v>40688.755613425928</c:v>
                </c:pt>
                <c:pt idx="341">
                  <c:v>40688.754907407405</c:v>
                </c:pt>
                <c:pt idx="342">
                  <c:v>40688.754201388889</c:v>
                </c:pt>
                <c:pt idx="343">
                  <c:v>40688.753518518519</c:v>
                </c:pt>
                <c:pt idx="344">
                  <c:v>40688.752824074072</c:v>
                </c:pt>
                <c:pt idx="345">
                  <c:v>40688.752129629633</c:v>
                </c:pt>
                <c:pt idx="346">
                  <c:v>40688.75141203704</c:v>
                </c:pt>
                <c:pt idx="347">
                  <c:v>40688.750706018516</c:v>
                </c:pt>
                <c:pt idx="348">
                  <c:v>40688.750011574077</c:v>
                </c:pt>
                <c:pt idx="349">
                  <c:v>40688.74931712963</c:v>
                </c:pt>
                <c:pt idx="350">
                  <c:v>40688.74863425926</c:v>
                </c:pt>
                <c:pt idx="351">
                  <c:v>40688.747939814813</c:v>
                </c:pt>
                <c:pt idx="352">
                  <c:v>40688.747233796297</c:v>
                </c:pt>
                <c:pt idx="353">
                  <c:v>40688.746539351851</c:v>
                </c:pt>
                <c:pt idx="354">
                  <c:v>40688.745844907404</c:v>
                </c:pt>
                <c:pt idx="355">
                  <c:v>40688.745150462964</c:v>
                </c:pt>
                <c:pt idx="356">
                  <c:v>40688.744398148148</c:v>
                </c:pt>
                <c:pt idx="357">
                  <c:v>40688.743680555555</c:v>
                </c:pt>
                <c:pt idx="358">
                  <c:v>40688.742962962962</c:v>
                </c:pt>
                <c:pt idx="359">
                  <c:v>40688.742280092592</c:v>
                </c:pt>
                <c:pt idx="360">
                  <c:v>40688.741597222222</c:v>
                </c:pt>
                <c:pt idx="361">
                  <c:v>40688.740856481483</c:v>
                </c:pt>
                <c:pt idx="362">
                  <c:v>40688.74013888889</c:v>
                </c:pt>
                <c:pt idx="363">
                  <c:v>40688.73945601852</c:v>
                </c:pt>
                <c:pt idx="364">
                  <c:v>40688.738749999997</c:v>
                </c:pt>
                <c:pt idx="365">
                  <c:v>40688.738043981481</c:v>
                </c:pt>
                <c:pt idx="366">
                  <c:v>40688.737337962964</c:v>
                </c:pt>
                <c:pt idx="367">
                  <c:v>40688.736655092594</c:v>
                </c:pt>
                <c:pt idx="368">
                  <c:v>40688.735914351855</c:v>
                </c:pt>
                <c:pt idx="369">
                  <c:v>40688.735185185185</c:v>
                </c:pt>
                <c:pt idx="370">
                  <c:v>40688.734490740739</c:v>
                </c:pt>
                <c:pt idx="371">
                  <c:v>40688.733807870369</c:v>
                </c:pt>
                <c:pt idx="372">
                  <c:v>40688.733101851853</c:v>
                </c:pt>
                <c:pt idx="373">
                  <c:v>40688.732407407406</c:v>
                </c:pt>
                <c:pt idx="374">
                  <c:v>40688.731724537036</c:v>
                </c:pt>
                <c:pt idx="375">
                  <c:v>40688.731030092589</c:v>
                </c:pt>
                <c:pt idx="376">
                  <c:v>40688.730312500003</c:v>
                </c:pt>
                <c:pt idx="377">
                  <c:v>40688.729571759257</c:v>
                </c:pt>
                <c:pt idx="378">
                  <c:v>40688.728831018518</c:v>
                </c:pt>
                <c:pt idx="379">
                  <c:v>40688.728090277778</c:v>
                </c:pt>
                <c:pt idx="380">
                  <c:v>40688.727349537039</c:v>
                </c:pt>
                <c:pt idx="381">
                  <c:v>40688.726655092592</c:v>
                </c:pt>
                <c:pt idx="382">
                  <c:v>40688.725960648146</c:v>
                </c:pt>
                <c:pt idx="383">
                  <c:v>40688.725277777776</c:v>
                </c:pt>
                <c:pt idx="384">
                  <c:v>40688.724537037036</c:v>
                </c:pt>
                <c:pt idx="385">
                  <c:v>40688.72378472222</c:v>
                </c:pt>
                <c:pt idx="386">
                  <c:v>40688.723043981481</c:v>
                </c:pt>
                <c:pt idx="387">
                  <c:v>40688.722303240742</c:v>
                </c:pt>
                <c:pt idx="388">
                  <c:v>40688.721550925926</c:v>
                </c:pt>
                <c:pt idx="389">
                  <c:v>40688.720810185187</c:v>
                </c:pt>
                <c:pt idx="390">
                  <c:v>40688.720081018517</c:v>
                </c:pt>
                <c:pt idx="391">
                  <c:v>40688.719340277778</c:v>
                </c:pt>
                <c:pt idx="392">
                  <c:v>40688.718599537038</c:v>
                </c:pt>
                <c:pt idx="393">
                  <c:v>40688.717858796299</c:v>
                </c:pt>
                <c:pt idx="394">
                  <c:v>40688.717118055552</c:v>
                </c:pt>
                <c:pt idx="395">
                  <c:v>40688.716377314813</c:v>
                </c:pt>
                <c:pt idx="396">
                  <c:v>40688.715624999997</c:v>
                </c:pt>
                <c:pt idx="397">
                  <c:v>40688.714907407404</c:v>
                </c:pt>
                <c:pt idx="398">
                  <c:v>40688.714212962965</c:v>
                </c:pt>
                <c:pt idx="399">
                  <c:v>40688.713518518518</c:v>
                </c:pt>
                <c:pt idx="400">
                  <c:v>40688.712812500002</c:v>
                </c:pt>
                <c:pt idx="401">
                  <c:v>40688.712106481478</c:v>
                </c:pt>
                <c:pt idx="402">
                  <c:v>40688.711400462962</c:v>
                </c:pt>
                <c:pt idx="403">
                  <c:v>40688.710694444446</c:v>
                </c:pt>
                <c:pt idx="404">
                  <c:v>40688.710011574076</c:v>
                </c:pt>
                <c:pt idx="405">
                  <c:v>40688.709317129629</c:v>
                </c:pt>
                <c:pt idx="406">
                  <c:v>40688.708599537036</c:v>
                </c:pt>
                <c:pt idx="407">
                  <c:v>40688.707858796297</c:v>
                </c:pt>
                <c:pt idx="408">
                  <c:v>40688.707129629627</c:v>
                </c:pt>
                <c:pt idx="409">
                  <c:v>40688.706400462965</c:v>
                </c:pt>
                <c:pt idx="410">
                  <c:v>40688.705659722225</c:v>
                </c:pt>
                <c:pt idx="411">
                  <c:v>40688.704918981479</c:v>
                </c:pt>
                <c:pt idx="412">
                  <c:v>40688.704189814816</c:v>
                </c:pt>
                <c:pt idx="413">
                  <c:v>40688.70349537037</c:v>
                </c:pt>
                <c:pt idx="414">
                  <c:v>40688.7028125</c:v>
                </c:pt>
                <c:pt idx="415">
                  <c:v>40688.702118055553</c:v>
                </c:pt>
                <c:pt idx="416">
                  <c:v>40688.701435185183</c:v>
                </c:pt>
                <c:pt idx="417">
                  <c:v>40688.700740740744</c:v>
                </c:pt>
                <c:pt idx="418">
                  <c:v>40688.700046296297</c:v>
                </c:pt>
                <c:pt idx="419">
                  <c:v>40688.69935185185</c:v>
                </c:pt>
                <c:pt idx="420">
                  <c:v>40688.698645833334</c:v>
                </c:pt>
                <c:pt idx="421">
                  <c:v>40688.697916666664</c:v>
                </c:pt>
                <c:pt idx="422">
                  <c:v>40688.697175925925</c:v>
                </c:pt>
                <c:pt idx="423">
                  <c:v>40688.696493055555</c:v>
                </c:pt>
                <c:pt idx="424">
                  <c:v>40688.695798611108</c:v>
                </c:pt>
                <c:pt idx="425">
                  <c:v>40688.695115740738</c:v>
                </c:pt>
                <c:pt idx="426">
                  <c:v>40688.694421296299</c:v>
                </c:pt>
                <c:pt idx="427">
                  <c:v>40688.693715277775</c:v>
                </c:pt>
                <c:pt idx="428">
                  <c:v>40688.693020833336</c:v>
                </c:pt>
                <c:pt idx="429">
                  <c:v>40688.692326388889</c:v>
                </c:pt>
                <c:pt idx="430">
                  <c:v>40688.691620370373</c:v>
                </c:pt>
                <c:pt idx="431">
                  <c:v>40688.690891203703</c:v>
                </c:pt>
                <c:pt idx="432">
                  <c:v>40688.690196759257</c:v>
                </c:pt>
                <c:pt idx="433">
                  <c:v>40688.689502314817</c:v>
                </c:pt>
                <c:pt idx="434">
                  <c:v>40688.688761574071</c:v>
                </c:pt>
                <c:pt idx="435">
                  <c:v>40688.688032407408</c:v>
                </c:pt>
                <c:pt idx="436">
                  <c:v>40688.687280092592</c:v>
                </c:pt>
                <c:pt idx="437">
                  <c:v>40688.686550925922</c:v>
                </c:pt>
                <c:pt idx="438">
                  <c:v>40688.685798611114</c:v>
                </c:pt>
                <c:pt idx="439">
                  <c:v>40688.68509259259</c:v>
                </c:pt>
                <c:pt idx="440">
                  <c:v>40688.684398148151</c:v>
                </c:pt>
                <c:pt idx="441">
                  <c:v>40688.683703703704</c:v>
                </c:pt>
                <c:pt idx="442">
                  <c:v>40688.682962962965</c:v>
                </c:pt>
                <c:pt idx="443">
                  <c:v>40688.682268518518</c:v>
                </c:pt>
                <c:pt idx="444">
                  <c:v>40688.681550925925</c:v>
                </c:pt>
                <c:pt idx="445">
                  <c:v>40688.680856481478</c:v>
                </c:pt>
                <c:pt idx="446">
                  <c:v>40688.680127314816</c:v>
                </c:pt>
                <c:pt idx="447">
                  <c:v>40688.679444444446</c:v>
                </c:pt>
                <c:pt idx="448">
                  <c:v>40688.678738425922</c:v>
                </c:pt>
                <c:pt idx="449">
                  <c:v>40688.678055555552</c:v>
                </c:pt>
                <c:pt idx="450">
                  <c:v>40688.677314814813</c:v>
                </c:pt>
                <c:pt idx="451">
                  <c:v>40688.676620370374</c:v>
                </c:pt>
                <c:pt idx="452">
                  <c:v>40688.67591435185</c:v>
                </c:pt>
                <c:pt idx="453">
                  <c:v>40688.675208333334</c:v>
                </c:pt>
                <c:pt idx="454">
                  <c:v>40688.674525462964</c:v>
                </c:pt>
                <c:pt idx="455">
                  <c:v>40688.673842592594</c:v>
                </c:pt>
                <c:pt idx="456">
                  <c:v>40688.673113425924</c:v>
                </c:pt>
                <c:pt idx="457">
                  <c:v>40688.672418981485</c:v>
                </c:pt>
                <c:pt idx="458">
                  <c:v>40688.671724537038</c:v>
                </c:pt>
                <c:pt idx="459">
                  <c:v>40688.671006944445</c:v>
                </c:pt>
                <c:pt idx="460">
                  <c:v>40688.670312499999</c:v>
                </c:pt>
                <c:pt idx="461">
                  <c:v>40688.669606481482</c:v>
                </c:pt>
                <c:pt idx="462">
                  <c:v>40688.668912037036</c:v>
                </c:pt>
                <c:pt idx="463">
                  <c:v>40688.668217592596</c:v>
                </c:pt>
                <c:pt idx="464">
                  <c:v>40688.667500000003</c:v>
                </c:pt>
                <c:pt idx="465">
                  <c:v>40688.66679398148</c:v>
                </c:pt>
                <c:pt idx="466">
                  <c:v>40688.66609953704</c:v>
                </c:pt>
                <c:pt idx="467">
                  <c:v>40688.665416666663</c:v>
                </c:pt>
                <c:pt idx="468">
                  <c:v>40688.664722222224</c:v>
                </c:pt>
                <c:pt idx="469">
                  <c:v>40688.664039351854</c:v>
                </c:pt>
                <c:pt idx="470">
                  <c:v>40688.663310185184</c:v>
                </c:pt>
                <c:pt idx="471">
                  <c:v>40688.662615740737</c:v>
                </c:pt>
                <c:pt idx="472">
                  <c:v>40688.661909722221</c:v>
                </c:pt>
                <c:pt idx="473">
                  <c:v>40688.661215277774</c:v>
                </c:pt>
                <c:pt idx="474">
                  <c:v>40688.660497685189</c:v>
                </c:pt>
                <c:pt idx="475">
                  <c:v>40688.659745370373</c:v>
                </c:pt>
                <c:pt idx="476">
                  <c:v>40688.658993055556</c:v>
                </c:pt>
                <c:pt idx="477">
                  <c:v>40688.65828703704</c:v>
                </c:pt>
                <c:pt idx="478">
                  <c:v>40688.657592592594</c:v>
                </c:pt>
                <c:pt idx="479">
                  <c:v>40688.656898148147</c:v>
                </c:pt>
                <c:pt idx="480">
                  <c:v>40688.656215277777</c:v>
                </c:pt>
                <c:pt idx="481">
                  <c:v>40688.655509259261</c:v>
                </c:pt>
                <c:pt idx="482">
                  <c:v>40688.654814814814</c:v>
                </c:pt>
                <c:pt idx="483">
                  <c:v>40688.654108796298</c:v>
                </c:pt>
                <c:pt idx="484">
                  <c:v>40688.653414351851</c:v>
                </c:pt>
                <c:pt idx="485">
                  <c:v>40688.652719907404</c:v>
                </c:pt>
                <c:pt idx="486">
                  <c:v>40688.652037037034</c:v>
                </c:pt>
                <c:pt idx="487">
                  <c:v>40688.651319444441</c:v>
                </c:pt>
                <c:pt idx="488">
                  <c:v>40688.650625000002</c:v>
                </c:pt>
                <c:pt idx="489">
                  <c:v>40688.649942129632</c:v>
                </c:pt>
                <c:pt idx="490">
                  <c:v>40688.649212962962</c:v>
                </c:pt>
                <c:pt idx="491">
                  <c:v>40688.648506944446</c:v>
                </c:pt>
                <c:pt idx="492">
                  <c:v>40688.647766203707</c:v>
                </c:pt>
                <c:pt idx="493">
                  <c:v>40688.64707175926</c:v>
                </c:pt>
                <c:pt idx="494">
                  <c:v>40688.64638888889</c:v>
                </c:pt>
                <c:pt idx="495">
                  <c:v>40688.645694444444</c:v>
                </c:pt>
                <c:pt idx="496">
                  <c:v>40688.644976851851</c:v>
                </c:pt>
                <c:pt idx="497">
                  <c:v>40688.644259259258</c:v>
                </c:pt>
                <c:pt idx="498">
                  <c:v>40688.643564814818</c:v>
                </c:pt>
                <c:pt idx="499">
                  <c:v>40688.642870370371</c:v>
                </c:pt>
                <c:pt idx="500">
                  <c:v>40688.642187500001</c:v>
                </c:pt>
                <c:pt idx="501">
                  <c:v>40688.641458333332</c:v>
                </c:pt>
                <c:pt idx="502">
                  <c:v>40688.640763888892</c:v>
                </c:pt>
                <c:pt idx="503">
                  <c:v>40688.640069444446</c:v>
                </c:pt>
                <c:pt idx="504">
                  <c:v>40688.639374999999</c:v>
                </c:pt>
                <c:pt idx="505">
                  <c:v>40688.638668981483</c:v>
                </c:pt>
                <c:pt idx="506">
                  <c:v>40688.637986111113</c:v>
                </c:pt>
                <c:pt idx="507">
                  <c:v>40688.637280092589</c:v>
                </c:pt>
                <c:pt idx="508">
                  <c:v>40688.636574074073</c:v>
                </c:pt>
                <c:pt idx="509">
                  <c:v>40688.635868055557</c:v>
                </c:pt>
                <c:pt idx="510">
                  <c:v>40688.635162037041</c:v>
                </c:pt>
                <c:pt idx="511">
                  <c:v>40688.634456018517</c:v>
                </c:pt>
                <c:pt idx="512">
                  <c:v>40688.633750000001</c:v>
                </c:pt>
              </c:numCache>
            </c:numRef>
          </c:cat>
          <c:val>
            <c:numRef>
              <c:f>Sheet1!$M$2:$M$514</c:f>
              <c:numCache>
                <c:formatCode>General</c:formatCode>
                <c:ptCount val="513"/>
                <c:pt idx="0">
                  <c:v>0</c:v>
                </c:pt>
                <c:pt idx="1">
                  <c:v>8.5999999799923899E-3</c:v>
                </c:pt>
                <c:pt idx="2">
                  <c:v>-1.6666679130139528E-5</c:v>
                </c:pt>
                <c:pt idx="3">
                  <c:v>1.6916666699557936E-2</c:v>
                </c:pt>
                <c:pt idx="4">
                  <c:v>2.0816666640257608E-2</c:v>
                </c:pt>
                <c:pt idx="5">
                  <c:v>0.57098333334067775</c:v>
                </c:pt>
                <c:pt idx="6">
                  <c:v>0.56758333331856647</c:v>
                </c:pt>
                <c:pt idx="7">
                  <c:v>0.56836666668004909</c:v>
                </c:pt>
                <c:pt idx="8">
                  <c:v>0.62113333332149523</c:v>
                </c:pt>
                <c:pt idx="9">
                  <c:v>0.60316666667915797</c:v>
                </c:pt>
                <c:pt idx="10">
                  <c:v>0.68191666667985373</c:v>
                </c:pt>
                <c:pt idx="11">
                  <c:v>0.65156666664051954</c:v>
                </c:pt>
                <c:pt idx="12">
                  <c:v>0.70118333333937244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1.6666680835442094E-5</c:v>
                </c:pt>
                <c:pt idx="61">
                  <c:v>1.009750000018812</c:v>
                </c:pt>
                <c:pt idx="62">
                  <c:v>10.977683333339883</c:v>
                </c:pt>
                <c:pt idx="63">
                  <c:v>19.448283333300651</c:v>
                </c:pt>
                <c:pt idx="64">
                  <c:v>20.721833333340669</c:v>
                </c:pt>
                <c:pt idx="65">
                  <c:v>21.971066666640127</c:v>
                </c:pt>
                <c:pt idx="66">
                  <c:v>22.353266666700051</c:v>
                </c:pt>
                <c:pt idx="67">
                  <c:v>18.596099999999751</c:v>
                </c:pt>
                <c:pt idx="68">
                  <c:v>29.69698333332019</c:v>
                </c:pt>
                <c:pt idx="69">
                  <c:v>26.406316666680141</c:v>
                </c:pt>
                <c:pt idx="70">
                  <c:v>47.468749999979423</c:v>
                </c:pt>
                <c:pt idx="71">
                  <c:v>46.042466666700648</c:v>
                </c:pt>
                <c:pt idx="72">
                  <c:v>46.142299999979173</c:v>
                </c:pt>
                <c:pt idx="73">
                  <c:v>43.169066666639537</c:v>
                </c:pt>
                <c:pt idx="74">
                  <c:v>46.385650000021315</c:v>
                </c:pt>
                <c:pt idx="75">
                  <c:v>42.353816666699231</c:v>
                </c:pt>
                <c:pt idx="76">
                  <c:v>46.629016666619805</c:v>
                </c:pt>
                <c:pt idx="77">
                  <c:v>41.581816666680425</c:v>
                </c:pt>
                <c:pt idx="78">
                  <c:v>37.381333333320299</c:v>
                </c:pt>
                <c:pt idx="79">
                  <c:v>44.596949999999538</c:v>
                </c:pt>
                <c:pt idx="80">
                  <c:v>45.215683333379957</c:v>
                </c:pt>
                <c:pt idx="81">
                  <c:v>42.990216666659649</c:v>
                </c:pt>
                <c:pt idx="82">
                  <c:v>43.916850000001091</c:v>
                </c:pt>
                <c:pt idx="83">
                  <c:v>43.039066666619874</c:v>
                </c:pt>
                <c:pt idx="84">
                  <c:v>43.572599999998829</c:v>
                </c:pt>
                <c:pt idx="85">
                  <c:v>45.03376666668089</c:v>
                </c:pt>
                <c:pt idx="86">
                  <c:v>43.69738333332009</c:v>
                </c:pt>
                <c:pt idx="87">
                  <c:v>41.825483333339548</c:v>
                </c:pt>
                <c:pt idx="88">
                  <c:v>16.733583333360684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0.23059999997883551</c:v>
                </c:pt>
                <c:pt idx="138">
                  <c:v>3.8526500000409669</c:v>
                </c:pt>
                <c:pt idx="139">
                  <c:v>31.407583333319167</c:v>
                </c:pt>
                <c:pt idx="140">
                  <c:v>13.513800000000629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4.5401666666401752</c:v>
                </c:pt>
                <c:pt idx="201">
                  <c:v>43.787800000019956</c:v>
                </c:pt>
                <c:pt idx="202">
                  <c:v>46.510466666639445</c:v>
                </c:pt>
                <c:pt idx="203">
                  <c:v>47.175483333360262</c:v>
                </c:pt>
                <c:pt idx="204">
                  <c:v>48.258583333320075</c:v>
                </c:pt>
                <c:pt idx="205">
                  <c:v>47.573516666699334</c:v>
                </c:pt>
                <c:pt idx="206">
                  <c:v>47.244383333280098</c:v>
                </c:pt>
                <c:pt idx="207">
                  <c:v>47.165616666719643</c:v>
                </c:pt>
                <c:pt idx="208">
                  <c:v>47.340049999980351</c:v>
                </c:pt>
                <c:pt idx="209">
                  <c:v>46.297500000000014</c:v>
                </c:pt>
                <c:pt idx="210">
                  <c:v>46.120733333340809</c:v>
                </c:pt>
                <c:pt idx="211">
                  <c:v>42.719833333318888</c:v>
                </c:pt>
                <c:pt idx="212">
                  <c:v>44.542600000020798</c:v>
                </c:pt>
                <c:pt idx="213">
                  <c:v>43.780883333339489</c:v>
                </c:pt>
                <c:pt idx="214">
                  <c:v>45.02278333331958</c:v>
                </c:pt>
                <c:pt idx="215">
                  <c:v>46.07936666664159</c:v>
                </c:pt>
                <c:pt idx="216">
                  <c:v>44.215333333318654</c:v>
                </c:pt>
                <c:pt idx="217">
                  <c:v>43.623016666680314</c:v>
                </c:pt>
                <c:pt idx="218">
                  <c:v>45.204516666660766</c:v>
                </c:pt>
                <c:pt idx="219">
                  <c:v>40.564833333359047</c:v>
                </c:pt>
                <c:pt idx="220">
                  <c:v>47.51886666665996</c:v>
                </c:pt>
                <c:pt idx="221">
                  <c:v>45.8742833333406</c:v>
                </c:pt>
                <c:pt idx="222">
                  <c:v>47.378800000020647</c:v>
                </c:pt>
                <c:pt idx="223">
                  <c:v>47.610183333299574</c:v>
                </c:pt>
                <c:pt idx="224">
                  <c:v>50.529533333340169</c:v>
                </c:pt>
                <c:pt idx="225">
                  <c:v>44.135500000018624</c:v>
                </c:pt>
                <c:pt idx="226">
                  <c:v>47.483816666641019</c:v>
                </c:pt>
                <c:pt idx="227">
                  <c:v>46.578533333339465</c:v>
                </c:pt>
                <c:pt idx="228">
                  <c:v>44.76338333334013</c:v>
                </c:pt>
                <c:pt idx="229">
                  <c:v>34.113516666660075</c:v>
                </c:pt>
                <c:pt idx="230">
                  <c:v>40.020933333359494</c:v>
                </c:pt>
                <c:pt idx="231">
                  <c:v>45.437483333280397</c:v>
                </c:pt>
                <c:pt idx="232">
                  <c:v>44.699900000039747</c:v>
                </c:pt>
                <c:pt idx="233">
                  <c:v>44.395466666640004</c:v>
                </c:pt>
                <c:pt idx="234">
                  <c:v>44.086066666681063</c:v>
                </c:pt>
                <c:pt idx="235">
                  <c:v>45.331633333319132</c:v>
                </c:pt>
                <c:pt idx="236">
                  <c:v>44.084533333319769</c:v>
                </c:pt>
                <c:pt idx="237">
                  <c:v>25.915266666721095</c:v>
                </c:pt>
                <c:pt idx="238">
                  <c:v>47.172633333299245</c:v>
                </c:pt>
                <c:pt idx="239">
                  <c:v>47.570149999980913</c:v>
                </c:pt>
                <c:pt idx="240">
                  <c:v>47.505116666699791</c:v>
                </c:pt>
                <c:pt idx="241">
                  <c:v>-21.198649999980717</c:v>
                </c:pt>
                <c:pt idx="242">
                  <c:v>44.276649999960682</c:v>
                </c:pt>
                <c:pt idx="243">
                  <c:v>46.946166666659792</c:v>
                </c:pt>
                <c:pt idx="244">
                  <c:v>44.309650000018905</c:v>
                </c:pt>
                <c:pt idx="245">
                  <c:v>41.630016666661049</c:v>
                </c:pt>
                <c:pt idx="246">
                  <c:v>45.083866666680592</c:v>
                </c:pt>
                <c:pt idx="247">
                  <c:v>45.677433333298723</c:v>
                </c:pt>
                <c:pt idx="248">
                  <c:v>40.249500000000467</c:v>
                </c:pt>
                <c:pt idx="249">
                  <c:v>45.144966666720734</c:v>
                </c:pt>
                <c:pt idx="250">
                  <c:v>44.310683333279144</c:v>
                </c:pt>
                <c:pt idx="251">
                  <c:v>42.564916666679551</c:v>
                </c:pt>
                <c:pt idx="252">
                  <c:v>44.544166666680667</c:v>
                </c:pt>
                <c:pt idx="253">
                  <c:v>42.902866666680666</c:v>
                </c:pt>
                <c:pt idx="254">
                  <c:v>45.589866666659873</c:v>
                </c:pt>
                <c:pt idx="255">
                  <c:v>44.493416666639973</c:v>
                </c:pt>
                <c:pt idx="256">
                  <c:v>42.010066666678654</c:v>
                </c:pt>
                <c:pt idx="257">
                  <c:v>45.686850000000163</c:v>
                </c:pt>
                <c:pt idx="258">
                  <c:v>43.946966666699723</c:v>
                </c:pt>
                <c:pt idx="259">
                  <c:v>41.735550000000217</c:v>
                </c:pt>
                <c:pt idx="260">
                  <c:v>44.648933333281207</c:v>
                </c:pt>
                <c:pt idx="261">
                  <c:v>45.436166666700046</c:v>
                </c:pt>
                <c:pt idx="262">
                  <c:v>42.384983333338937</c:v>
                </c:pt>
                <c:pt idx="263">
                  <c:v>45.670950000001085</c:v>
                </c:pt>
                <c:pt idx="264">
                  <c:v>46.259866666678704</c:v>
                </c:pt>
                <c:pt idx="265">
                  <c:v>38.871466666620336</c:v>
                </c:pt>
                <c:pt idx="266">
                  <c:v>45.416433333360828</c:v>
                </c:pt>
                <c:pt idx="267">
                  <c:v>27.567266666639512</c:v>
                </c:pt>
                <c:pt idx="268">
                  <c:v>24.30795000000046</c:v>
                </c:pt>
                <c:pt idx="269">
                  <c:v>43.902733333379729</c:v>
                </c:pt>
                <c:pt idx="270">
                  <c:v>28.085499999959893</c:v>
                </c:pt>
                <c:pt idx="271">
                  <c:v>43.352633333339554</c:v>
                </c:pt>
                <c:pt idx="272">
                  <c:v>44.620566666660011</c:v>
                </c:pt>
                <c:pt idx="273">
                  <c:v>41.054933333340955</c:v>
                </c:pt>
                <c:pt idx="274">
                  <c:v>45.541199999999549</c:v>
                </c:pt>
                <c:pt idx="275">
                  <c:v>46.745716666679868</c:v>
                </c:pt>
                <c:pt idx="276">
                  <c:v>43.768116666660148</c:v>
                </c:pt>
                <c:pt idx="277">
                  <c:v>42.864116666640371</c:v>
                </c:pt>
                <c:pt idx="278">
                  <c:v>47.281566666720209</c:v>
                </c:pt>
                <c:pt idx="279">
                  <c:v>44.714483333279418</c:v>
                </c:pt>
                <c:pt idx="280">
                  <c:v>42.482733333359874</c:v>
                </c:pt>
                <c:pt idx="281">
                  <c:v>45.785566666679074</c:v>
                </c:pt>
                <c:pt idx="282">
                  <c:v>49.300283333340076</c:v>
                </c:pt>
                <c:pt idx="283">
                  <c:v>41.288733333301479</c:v>
                </c:pt>
                <c:pt idx="284">
                  <c:v>45.417433333319082</c:v>
                </c:pt>
                <c:pt idx="285">
                  <c:v>45.437466666720638</c:v>
                </c:pt>
                <c:pt idx="286">
                  <c:v>46.102766666638786</c:v>
                </c:pt>
                <c:pt idx="287">
                  <c:v>46.807083333360993</c:v>
                </c:pt>
                <c:pt idx="288">
                  <c:v>47.797633333319141</c:v>
                </c:pt>
                <c:pt idx="289">
                  <c:v>44.188233333300104</c:v>
                </c:pt>
                <c:pt idx="290">
                  <c:v>46.715566666680957</c:v>
                </c:pt>
                <c:pt idx="291">
                  <c:v>46.854666666658886</c:v>
                </c:pt>
                <c:pt idx="292">
                  <c:v>46.687233333360041</c:v>
                </c:pt>
                <c:pt idx="293">
                  <c:v>46.408266666660438</c:v>
                </c:pt>
                <c:pt idx="294">
                  <c:v>45.641066666639745</c:v>
                </c:pt>
                <c:pt idx="295">
                  <c:v>46.619633333339721</c:v>
                </c:pt>
                <c:pt idx="296">
                  <c:v>44.798150000040664</c:v>
                </c:pt>
                <c:pt idx="297">
                  <c:v>45.535266666659595</c:v>
                </c:pt>
                <c:pt idx="298">
                  <c:v>42.697449999960781</c:v>
                </c:pt>
                <c:pt idx="299">
                  <c:v>44.385050000039996</c:v>
                </c:pt>
                <c:pt idx="300">
                  <c:v>45.599466666659509</c:v>
                </c:pt>
                <c:pt idx="301">
                  <c:v>46.811250000000655</c:v>
                </c:pt>
                <c:pt idx="302">
                  <c:v>44.671816666678978</c:v>
                </c:pt>
                <c:pt idx="303">
                  <c:v>43.02919999998096</c:v>
                </c:pt>
                <c:pt idx="304">
                  <c:v>44.853049999978793</c:v>
                </c:pt>
                <c:pt idx="305">
                  <c:v>45.332683333321597</c:v>
                </c:pt>
                <c:pt idx="306">
                  <c:v>45.480383333339205</c:v>
                </c:pt>
                <c:pt idx="307">
                  <c:v>42.889366666680644</c:v>
                </c:pt>
                <c:pt idx="308">
                  <c:v>-14.250016666679812</c:v>
                </c:pt>
                <c:pt idx="309">
                  <c:v>43.882300000018404</c:v>
                </c:pt>
                <c:pt idx="310">
                  <c:v>45.379483333321105</c:v>
                </c:pt>
                <c:pt idx="311">
                  <c:v>47.777150000039796</c:v>
                </c:pt>
                <c:pt idx="312">
                  <c:v>45.12026666663985</c:v>
                </c:pt>
                <c:pt idx="313">
                  <c:v>40.305083333339553</c:v>
                </c:pt>
                <c:pt idx="314">
                  <c:v>41.838266666640038</c:v>
                </c:pt>
                <c:pt idx="315">
                  <c:v>44.152600000019788</c:v>
                </c:pt>
                <c:pt idx="316">
                  <c:v>43.957633333321269</c:v>
                </c:pt>
                <c:pt idx="317">
                  <c:v>43.30946666669945</c:v>
                </c:pt>
                <c:pt idx="318">
                  <c:v>44.235616666620672</c:v>
                </c:pt>
                <c:pt idx="319">
                  <c:v>44.022833333339122</c:v>
                </c:pt>
                <c:pt idx="320">
                  <c:v>41.16466666667975</c:v>
                </c:pt>
                <c:pt idx="321">
                  <c:v>45.435116666700139</c:v>
                </c:pt>
                <c:pt idx="322">
                  <c:v>42.913549999980489</c:v>
                </c:pt>
                <c:pt idx="323">
                  <c:v>25.599433333319439</c:v>
                </c:pt>
                <c:pt idx="324">
                  <c:v>45.497500000020352</c:v>
                </c:pt>
                <c:pt idx="325">
                  <c:v>42.868566666659831</c:v>
                </c:pt>
                <c:pt idx="326">
                  <c:v>44.786466666659805</c:v>
                </c:pt>
                <c:pt idx="327">
                  <c:v>44.001066666660336</c:v>
                </c:pt>
                <c:pt idx="328">
                  <c:v>44.284433333340303</c:v>
                </c:pt>
                <c:pt idx="329">
                  <c:v>45.651199999979326</c:v>
                </c:pt>
                <c:pt idx="330">
                  <c:v>44.713416666660066</c:v>
                </c:pt>
                <c:pt idx="331">
                  <c:v>42.761416666680532</c:v>
                </c:pt>
                <c:pt idx="332">
                  <c:v>-2.8421166666598197</c:v>
                </c:pt>
                <c:pt idx="333">
                  <c:v>44.779633333319566</c:v>
                </c:pt>
                <c:pt idx="334">
                  <c:v>47.426933333340173</c:v>
                </c:pt>
                <c:pt idx="335">
                  <c:v>43.510499999999581</c:v>
                </c:pt>
                <c:pt idx="336">
                  <c:v>43.752450000000067</c:v>
                </c:pt>
                <c:pt idx="337">
                  <c:v>43.152233333339893</c:v>
                </c:pt>
                <c:pt idx="338">
                  <c:v>45.946300000020415</c:v>
                </c:pt>
                <c:pt idx="339">
                  <c:v>42.394066666680317</c:v>
                </c:pt>
                <c:pt idx="340">
                  <c:v>45.128366666639863</c:v>
                </c:pt>
                <c:pt idx="341">
                  <c:v>44.621633333339901</c:v>
                </c:pt>
                <c:pt idx="342">
                  <c:v>43.351833333299794</c:v>
                </c:pt>
                <c:pt idx="343">
                  <c:v>43.706300000039846</c:v>
                </c:pt>
                <c:pt idx="344">
                  <c:v>44.058216666660144</c:v>
                </c:pt>
                <c:pt idx="345">
                  <c:v>46.263416666639898</c:v>
                </c:pt>
                <c:pt idx="346">
                  <c:v>44.765200000019831</c:v>
                </c:pt>
                <c:pt idx="347">
                  <c:v>43.76498333334041</c:v>
                </c:pt>
                <c:pt idx="348">
                  <c:v>43.307650000019748</c:v>
                </c:pt>
                <c:pt idx="349">
                  <c:v>43.071883333320216</c:v>
                </c:pt>
                <c:pt idx="350">
                  <c:v>44.30571666666026</c:v>
                </c:pt>
                <c:pt idx="351">
                  <c:v>45.39149999999978</c:v>
                </c:pt>
                <c:pt idx="352">
                  <c:v>44.766449999999622</c:v>
                </c:pt>
                <c:pt idx="353">
                  <c:v>42.647033333339834</c:v>
                </c:pt>
                <c:pt idx="354">
                  <c:v>45.453349999980048</c:v>
                </c:pt>
                <c:pt idx="355">
                  <c:v>46.943599999980279</c:v>
                </c:pt>
                <c:pt idx="356">
                  <c:v>45.382083333359731</c:v>
                </c:pt>
                <c:pt idx="357">
                  <c:v>45.626983333320368</c:v>
                </c:pt>
                <c:pt idx="358">
                  <c:v>40.911666666660267</c:v>
                </c:pt>
                <c:pt idx="359">
                  <c:v>27.512983333350007</c:v>
                </c:pt>
                <c:pt idx="360">
                  <c:v>46.657333333337476</c:v>
                </c:pt>
                <c:pt idx="361">
                  <c:v>44.014066666662472</c:v>
                </c:pt>
                <c:pt idx="362">
                  <c:v>41.856933333336031</c:v>
                </c:pt>
                <c:pt idx="363">
                  <c:v>47.075133333335657</c:v>
                </c:pt>
                <c:pt idx="364">
                  <c:v>23.594183333327692</c:v>
                </c:pt>
                <c:pt idx="365">
                  <c:v>44.718083333340246</c:v>
                </c:pt>
                <c:pt idx="366">
                  <c:v>26.169533333333845</c:v>
                </c:pt>
                <c:pt idx="367">
                  <c:v>47.282083333332423</c:v>
                </c:pt>
                <c:pt idx="368">
                  <c:v>44.94533333332754</c:v>
                </c:pt>
                <c:pt idx="369">
                  <c:v>42.472316666670338</c:v>
                </c:pt>
                <c:pt idx="370">
                  <c:v>45.201699999996379</c:v>
                </c:pt>
                <c:pt idx="371">
                  <c:v>44.438033333333635</c:v>
                </c:pt>
                <c:pt idx="372">
                  <c:v>41.807350000002259</c:v>
                </c:pt>
                <c:pt idx="373">
                  <c:v>45.598383333335448</c:v>
                </c:pt>
                <c:pt idx="374">
                  <c:v>42.189199999998266</c:v>
                </c:pt>
                <c:pt idx="375">
                  <c:v>47.168466666666404</c:v>
                </c:pt>
                <c:pt idx="376">
                  <c:v>47.256583333332003</c:v>
                </c:pt>
                <c:pt idx="377">
                  <c:v>-3.337933333332046</c:v>
                </c:pt>
                <c:pt idx="378">
                  <c:v>46.602483333335272</c:v>
                </c:pt>
                <c:pt idx="379">
                  <c:v>50.156283333330123</c:v>
                </c:pt>
                <c:pt idx="380">
                  <c:v>41.921700000000044</c:v>
                </c:pt>
                <c:pt idx="381">
                  <c:v>41.610150000000488</c:v>
                </c:pt>
                <c:pt idx="382">
                  <c:v>45.429683333333344</c:v>
                </c:pt>
                <c:pt idx="383">
                  <c:v>47.202783333336527</c:v>
                </c:pt>
                <c:pt idx="384">
                  <c:v>46.950066666666146</c:v>
                </c:pt>
                <c:pt idx="385">
                  <c:v>47.186399999999935</c:v>
                </c:pt>
                <c:pt idx="386">
                  <c:v>47.391283333332126</c:v>
                </c:pt>
                <c:pt idx="387">
                  <c:v>46.723616666664043</c:v>
                </c:pt>
                <c:pt idx="388">
                  <c:v>46.741316666669661</c:v>
                </c:pt>
                <c:pt idx="389">
                  <c:v>-18.294916666667689</c:v>
                </c:pt>
                <c:pt idx="390">
                  <c:v>47.210583333335592</c:v>
                </c:pt>
                <c:pt idx="391">
                  <c:v>46.835666666664224</c:v>
                </c:pt>
                <c:pt idx="392">
                  <c:v>46.963600000001406</c:v>
                </c:pt>
                <c:pt idx="393">
                  <c:v>47.648116666668727</c:v>
                </c:pt>
                <c:pt idx="394">
                  <c:v>46.214849999993817</c:v>
                </c:pt>
                <c:pt idx="395">
                  <c:v>47.239966666667499</c:v>
                </c:pt>
                <c:pt idx="396">
                  <c:v>42.755183333334514</c:v>
                </c:pt>
                <c:pt idx="397">
                  <c:v>43.941783333335707</c:v>
                </c:pt>
                <c:pt idx="398">
                  <c:v>45.954600000000312</c:v>
                </c:pt>
                <c:pt idx="399">
                  <c:v>45.362349999995786</c:v>
                </c:pt>
                <c:pt idx="400">
                  <c:v>42.606233333333705</c:v>
                </c:pt>
                <c:pt idx="401">
                  <c:v>44.908116666666444</c:v>
                </c:pt>
                <c:pt idx="402">
                  <c:v>45.976450000002274</c:v>
                </c:pt>
                <c:pt idx="403">
                  <c:v>41.104033333331245</c:v>
                </c:pt>
                <c:pt idx="404">
                  <c:v>45.136133333334385</c:v>
                </c:pt>
                <c:pt idx="405">
                  <c:v>46.688266666668028</c:v>
                </c:pt>
                <c:pt idx="406">
                  <c:v>46.991149999998356</c:v>
                </c:pt>
                <c:pt idx="407">
                  <c:v>46.989866666669684</c:v>
                </c:pt>
                <c:pt idx="408">
                  <c:v>46.607916666666256</c:v>
                </c:pt>
                <c:pt idx="409">
                  <c:v>48.070916666663663</c:v>
                </c:pt>
                <c:pt idx="410">
                  <c:v>45.419250000000062</c:v>
                </c:pt>
                <c:pt idx="411">
                  <c:v>45.153550000001985</c:v>
                </c:pt>
                <c:pt idx="412">
                  <c:v>43.827199999998072</c:v>
                </c:pt>
                <c:pt idx="413">
                  <c:v>43.693700000003872</c:v>
                </c:pt>
                <c:pt idx="414">
                  <c:v>42.127066666668043</c:v>
                </c:pt>
                <c:pt idx="415">
                  <c:v>43.948016666663818</c:v>
                </c:pt>
                <c:pt idx="416">
                  <c:v>44.776333333332161</c:v>
                </c:pt>
                <c:pt idx="417">
                  <c:v>42.829066666667899</c:v>
                </c:pt>
                <c:pt idx="418">
                  <c:v>45.277833333330051</c:v>
                </c:pt>
                <c:pt idx="419">
                  <c:v>45.665466666665964</c:v>
                </c:pt>
                <c:pt idx="420">
                  <c:v>46.904066666670161</c:v>
                </c:pt>
                <c:pt idx="421">
                  <c:v>47.101399999997966</c:v>
                </c:pt>
                <c:pt idx="422">
                  <c:v>40.341733333337828</c:v>
                </c:pt>
                <c:pt idx="423">
                  <c:v>43.81176666666633</c:v>
                </c:pt>
                <c:pt idx="424">
                  <c:v>22.364216666663879</c:v>
                </c:pt>
                <c:pt idx="425">
                  <c:v>-12.862983333330078</c:v>
                </c:pt>
                <c:pt idx="426">
                  <c:v>43.263233333327804</c:v>
                </c:pt>
                <c:pt idx="427">
                  <c:v>-33.963383333327783</c:v>
                </c:pt>
                <c:pt idx="428">
                  <c:v>-72.289516666668021</c:v>
                </c:pt>
                <c:pt idx="429">
                  <c:v>-35.130100000002074</c:v>
                </c:pt>
                <c:pt idx="430">
                  <c:v>45.470550000000145</c:v>
                </c:pt>
                <c:pt idx="431">
                  <c:v>41.511633333335993</c:v>
                </c:pt>
                <c:pt idx="432">
                  <c:v>46.604016666665871</c:v>
                </c:pt>
                <c:pt idx="433">
                  <c:v>48.624866666664275</c:v>
                </c:pt>
                <c:pt idx="434">
                  <c:v>46.711983333335922</c:v>
                </c:pt>
                <c:pt idx="435">
                  <c:v>44.689499999999924</c:v>
                </c:pt>
                <c:pt idx="436">
                  <c:v>47.075650000002014</c:v>
                </c:pt>
                <c:pt idx="437">
                  <c:v>48.058149999995834</c:v>
                </c:pt>
                <c:pt idx="438">
                  <c:v>41.878999999998285</c:v>
                </c:pt>
                <c:pt idx="439">
                  <c:v>45.039483333335824</c:v>
                </c:pt>
                <c:pt idx="440">
                  <c:v>47.120899999998187</c:v>
                </c:pt>
                <c:pt idx="441">
                  <c:v>43.925900000003821</c:v>
                </c:pt>
                <c:pt idx="442">
                  <c:v>44.454199999997996</c:v>
                </c:pt>
                <c:pt idx="443">
                  <c:v>43.479783333336144</c:v>
                </c:pt>
                <c:pt idx="444">
                  <c:v>46.907966666663725</c:v>
                </c:pt>
                <c:pt idx="445">
                  <c:v>46.327416666666323</c:v>
                </c:pt>
                <c:pt idx="446">
                  <c:v>40.957366666667667</c:v>
                </c:pt>
                <c:pt idx="447">
                  <c:v>43.805816666664299</c:v>
                </c:pt>
                <c:pt idx="448">
                  <c:v>46.854166666667822</c:v>
                </c:pt>
                <c:pt idx="449">
                  <c:v>46.125649999998188</c:v>
                </c:pt>
                <c:pt idx="450">
                  <c:v>42.190766666669646</c:v>
                </c:pt>
                <c:pt idx="451">
                  <c:v>45.128383333332209</c:v>
                </c:pt>
                <c:pt idx="452">
                  <c:v>45.518316666666152</c:v>
                </c:pt>
                <c:pt idx="453">
                  <c:v>42.104699999999724</c:v>
                </c:pt>
                <c:pt idx="454">
                  <c:v>45.073000000001997</c:v>
                </c:pt>
                <c:pt idx="455">
                  <c:v>45.094266666666272</c:v>
                </c:pt>
                <c:pt idx="456">
                  <c:v>43.042233333335815</c:v>
                </c:pt>
                <c:pt idx="457">
                  <c:v>45.898983333329824</c:v>
                </c:pt>
                <c:pt idx="458">
                  <c:v>42.999300000000176</c:v>
                </c:pt>
                <c:pt idx="459">
                  <c:v>45.414333333335861</c:v>
                </c:pt>
                <c:pt idx="460">
                  <c:v>46.202933333334073</c:v>
                </c:pt>
                <c:pt idx="461">
                  <c:v>42.799383333330141</c:v>
                </c:pt>
                <c:pt idx="462">
                  <c:v>44.092266666665836</c:v>
                </c:pt>
                <c:pt idx="463">
                  <c:v>45.547733333334151</c:v>
                </c:pt>
                <c:pt idx="464">
                  <c:v>43.821133333331872</c:v>
                </c:pt>
                <c:pt idx="465">
                  <c:v>44.807783333333973</c:v>
                </c:pt>
                <c:pt idx="466">
                  <c:v>44.499766666668066</c:v>
                </c:pt>
                <c:pt idx="467">
                  <c:v>41.08108333333206</c:v>
                </c:pt>
                <c:pt idx="468">
                  <c:v>44.863216666667896</c:v>
                </c:pt>
                <c:pt idx="469">
                  <c:v>45.679516666668007</c:v>
                </c:pt>
                <c:pt idx="470">
                  <c:v>46.006500000000159</c:v>
                </c:pt>
                <c:pt idx="471">
                  <c:v>43.865933333333871</c:v>
                </c:pt>
                <c:pt idx="472">
                  <c:v>43.800066666666027</c:v>
                </c:pt>
                <c:pt idx="473">
                  <c:v>47.115949999998108</c:v>
                </c:pt>
                <c:pt idx="474">
                  <c:v>47.922183333335937</c:v>
                </c:pt>
                <c:pt idx="475">
                  <c:v>47.22174999999595</c:v>
                </c:pt>
                <c:pt idx="476">
                  <c:v>41.370766666668004</c:v>
                </c:pt>
                <c:pt idx="477">
                  <c:v>46.300649999999948</c:v>
                </c:pt>
                <c:pt idx="478">
                  <c:v>41.950249999998093</c:v>
                </c:pt>
                <c:pt idx="479">
                  <c:v>47.083450000001932</c:v>
                </c:pt>
                <c:pt idx="480">
                  <c:v>42.734933333334055</c:v>
                </c:pt>
                <c:pt idx="481">
                  <c:v>44.365583333334087</c:v>
                </c:pt>
                <c:pt idx="482">
                  <c:v>43.575166666667897</c:v>
                </c:pt>
                <c:pt idx="483">
                  <c:v>44.045283333329976</c:v>
                </c:pt>
                <c:pt idx="484">
                  <c:v>45.802750000002028</c:v>
                </c:pt>
                <c:pt idx="485">
                  <c:v>-47.295333333335954</c:v>
                </c:pt>
                <c:pt idx="486">
                  <c:v>31.117600000001993</c:v>
                </c:pt>
                <c:pt idx="487">
                  <c:v>31.966999999997938</c:v>
                </c:pt>
                <c:pt idx="488">
                  <c:v>45.383366666669964</c:v>
                </c:pt>
                <c:pt idx="489">
                  <c:v>45.232366666668042</c:v>
                </c:pt>
                <c:pt idx="490">
                  <c:v>46.410333333330023</c:v>
                </c:pt>
                <c:pt idx="491">
                  <c:v>45.116650000001997</c:v>
                </c:pt>
                <c:pt idx="492">
                  <c:v>44.226266666663996</c:v>
                </c:pt>
                <c:pt idx="493">
                  <c:v>44.530550000001554</c:v>
                </c:pt>
                <c:pt idx="494">
                  <c:v>44.431849999999855</c:v>
                </c:pt>
                <c:pt idx="495">
                  <c:v>36.129133333333172</c:v>
                </c:pt>
                <c:pt idx="496">
                  <c:v>37.359583333333219</c:v>
                </c:pt>
                <c:pt idx="497">
                  <c:v>35.808033333333583</c:v>
                </c:pt>
                <c:pt idx="498">
                  <c:v>36.479749999999811</c:v>
                </c:pt>
                <c:pt idx="499">
                  <c:v>35.987350000000205</c:v>
                </c:pt>
                <c:pt idx="500">
                  <c:v>35.384016666666597</c:v>
                </c:pt>
                <c:pt idx="501">
                  <c:v>35.218816666666797</c:v>
                </c:pt>
                <c:pt idx="502">
                  <c:v>32.665233333332978</c:v>
                </c:pt>
                <c:pt idx="503">
                  <c:v>34.910750000000405</c:v>
                </c:pt>
                <c:pt idx="504">
                  <c:v>23.584416666666598</c:v>
                </c:pt>
                <c:pt idx="505">
                  <c:v>3.1697166666666021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4976"/>
        <c:axId val="139236992"/>
      </c:areaChart>
      <c:catAx>
        <c:axId val="5054976"/>
        <c:scaling>
          <c:orientation val="maxMin"/>
        </c:scaling>
        <c:delete val="0"/>
        <c:axPos val="b"/>
        <c:numFmt formatCode="hh:mm;@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de-DE"/>
          </a:p>
        </c:txPr>
        <c:crossAx val="139236992"/>
        <c:crosses val="autoZero"/>
        <c:auto val="0"/>
        <c:lblAlgn val="ctr"/>
        <c:lblOffset val="100"/>
        <c:noMultiLvlLbl val="0"/>
      </c:catAx>
      <c:valAx>
        <c:axId val="139236992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5054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Efficiency of finished jobs (ExecutionTime/StartToEndTime)</a:t>
            </a:r>
          </a:p>
          <a:p>
            <a:pPr>
              <a:defRPr/>
            </a:pPr>
            <a:r>
              <a:rPr lang="en-US" sz="1100" b="0"/>
              <a:t>A spike means</a:t>
            </a:r>
            <a:r>
              <a:rPr lang="en-US" sz="1100" b="0" baseline="0"/>
              <a:t> that the jobs that have finished spent X% of its time in Hive really calculating</a:t>
            </a:r>
            <a:endParaRPr lang="en-US" sz="1100" b="0"/>
          </a:p>
        </c:rich>
      </c:tx>
      <c:layout/>
      <c:overlay val="1"/>
    </c:title>
    <c:autoTitleDeleted val="0"/>
    <c:plotArea>
      <c:layout/>
      <c:areaChart>
        <c:grouping val="standard"/>
        <c:varyColors val="0"/>
        <c:ser>
          <c:idx val="0"/>
          <c:order val="0"/>
          <c:cat>
            <c:numRef>
              <c:f>Sheet1!$A$2:$A$514</c:f>
              <c:numCache>
                <c:formatCode>m/d/yyyy\ h:mm</c:formatCode>
                <c:ptCount val="513"/>
                <c:pt idx="0">
                  <c:v>40688.997395833336</c:v>
                </c:pt>
                <c:pt idx="1">
                  <c:v>40688.996678240743</c:v>
                </c:pt>
                <c:pt idx="2">
                  <c:v>40688.995995370373</c:v>
                </c:pt>
                <c:pt idx="3">
                  <c:v>40688.995289351849</c:v>
                </c:pt>
                <c:pt idx="4">
                  <c:v>40688.994606481479</c:v>
                </c:pt>
                <c:pt idx="5">
                  <c:v>40688.993900462963</c:v>
                </c:pt>
                <c:pt idx="6">
                  <c:v>40688.993206018517</c:v>
                </c:pt>
                <c:pt idx="7">
                  <c:v>40688.992523148147</c:v>
                </c:pt>
                <c:pt idx="8">
                  <c:v>40688.991840277777</c:v>
                </c:pt>
                <c:pt idx="9">
                  <c:v>40688.99114583333</c:v>
                </c:pt>
                <c:pt idx="10">
                  <c:v>40688.99046296296</c:v>
                </c:pt>
                <c:pt idx="11">
                  <c:v>40688.98978009259</c:v>
                </c:pt>
                <c:pt idx="12">
                  <c:v>40688.989085648151</c:v>
                </c:pt>
                <c:pt idx="13">
                  <c:v>40688.988391203704</c:v>
                </c:pt>
                <c:pt idx="14">
                  <c:v>40688.987754629627</c:v>
                </c:pt>
                <c:pt idx="15">
                  <c:v>40688.986979166664</c:v>
                </c:pt>
                <c:pt idx="16">
                  <c:v>40688.986284722225</c:v>
                </c:pt>
                <c:pt idx="17">
                  <c:v>40688.985543981478</c:v>
                </c:pt>
                <c:pt idx="18">
                  <c:v>40688.984826388885</c:v>
                </c:pt>
                <c:pt idx="19">
                  <c:v>40688.984097222223</c:v>
                </c:pt>
                <c:pt idx="20">
                  <c:v>40688.983368055553</c:v>
                </c:pt>
                <c:pt idx="21">
                  <c:v>40688.98265046296</c:v>
                </c:pt>
                <c:pt idx="22">
                  <c:v>40688.981921296298</c:v>
                </c:pt>
                <c:pt idx="23">
                  <c:v>40688.981203703705</c:v>
                </c:pt>
                <c:pt idx="24">
                  <c:v>40688.980474537035</c:v>
                </c:pt>
                <c:pt idx="25">
                  <c:v>40688.979756944442</c:v>
                </c:pt>
                <c:pt idx="26">
                  <c:v>40688.979143518518</c:v>
                </c:pt>
                <c:pt idx="27">
                  <c:v>40688.978310185186</c:v>
                </c:pt>
                <c:pt idx="28">
                  <c:v>40688.977581018517</c:v>
                </c:pt>
                <c:pt idx="29">
                  <c:v>40688.976863425924</c:v>
                </c:pt>
                <c:pt idx="30">
                  <c:v>40688.976134259261</c:v>
                </c:pt>
                <c:pt idx="31">
                  <c:v>40688.975428240738</c:v>
                </c:pt>
                <c:pt idx="32">
                  <c:v>40688.974699074075</c:v>
                </c:pt>
                <c:pt idx="33">
                  <c:v>40688.973969907405</c:v>
                </c:pt>
                <c:pt idx="34">
                  <c:v>40688.973252314812</c:v>
                </c:pt>
                <c:pt idx="35">
                  <c:v>40688.97252314815</c:v>
                </c:pt>
                <c:pt idx="36">
                  <c:v>40688.97184027778</c:v>
                </c:pt>
                <c:pt idx="37">
                  <c:v>40688.971261574072</c:v>
                </c:pt>
                <c:pt idx="38">
                  <c:v>40688.970381944448</c:v>
                </c:pt>
                <c:pt idx="39">
                  <c:v>40688.969664351855</c:v>
                </c:pt>
                <c:pt idx="40">
                  <c:v>40688.968935185185</c:v>
                </c:pt>
                <c:pt idx="41">
                  <c:v>40688.968217592592</c:v>
                </c:pt>
                <c:pt idx="42">
                  <c:v>40688.967488425929</c:v>
                </c:pt>
                <c:pt idx="43">
                  <c:v>40688.966909722221</c:v>
                </c:pt>
                <c:pt idx="44">
                  <c:v>40688.966064814813</c:v>
                </c:pt>
                <c:pt idx="45">
                  <c:v>40688.965370370373</c:v>
                </c:pt>
                <c:pt idx="46">
                  <c:v>40688.964594907404</c:v>
                </c:pt>
                <c:pt idx="47">
                  <c:v>40688.963865740741</c:v>
                </c:pt>
                <c:pt idx="48">
                  <c:v>40688.963148148148</c:v>
                </c:pt>
                <c:pt idx="49">
                  <c:v>40688.962442129632</c:v>
                </c:pt>
                <c:pt idx="50">
                  <c:v>40688.96166666667</c:v>
                </c:pt>
                <c:pt idx="51">
                  <c:v>40688.960949074077</c:v>
                </c:pt>
                <c:pt idx="52">
                  <c:v>40688.960219907407</c:v>
                </c:pt>
                <c:pt idx="53">
                  <c:v>40688.959490740737</c:v>
                </c:pt>
                <c:pt idx="54">
                  <c:v>40688.958773148152</c:v>
                </c:pt>
                <c:pt idx="55">
                  <c:v>40688.958043981482</c:v>
                </c:pt>
                <c:pt idx="56">
                  <c:v>40688.957326388889</c:v>
                </c:pt>
                <c:pt idx="57">
                  <c:v>40688.956597222219</c:v>
                </c:pt>
                <c:pt idx="58">
                  <c:v>40688.955868055556</c:v>
                </c:pt>
                <c:pt idx="59">
                  <c:v>40688.955150462964</c:v>
                </c:pt>
                <c:pt idx="60">
                  <c:v>40688.954421296294</c:v>
                </c:pt>
                <c:pt idx="61">
                  <c:v>40688.953692129631</c:v>
                </c:pt>
                <c:pt idx="62">
                  <c:v>40688.953009259261</c:v>
                </c:pt>
                <c:pt idx="63">
                  <c:v>40688.952314814815</c:v>
                </c:pt>
                <c:pt idx="64">
                  <c:v>40688.951550925929</c:v>
                </c:pt>
                <c:pt idx="65">
                  <c:v>40688.950844907406</c:v>
                </c:pt>
                <c:pt idx="66">
                  <c:v>40688.950162037036</c:v>
                </c:pt>
                <c:pt idx="67">
                  <c:v>40688.949467592596</c:v>
                </c:pt>
                <c:pt idx="68">
                  <c:v>40688.948761574073</c:v>
                </c:pt>
                <c:pt idx="69">
                  <c:v>40688.948078703703</c:v>
                </c:pt>
                <c:pt idx="70">
                  <c:v>40688.947384259256</c:v>
                </c:pt>
                <c:pt idx="71">
                  <c:v>40688.946666666663</c:v>
                </c:pt>
                <c:pt idx="72">
                  <c:v>40688.945925925924</c:v>
                </c:pt>
                <c:pt idx="73">
                  <c:v>40688.945185185185</c:v>
                </c:pt>
                <c:pt idx="74">
                  <c:v>40688.944490740738</c:v>
                </c:pt>
                <c:pt idx="75">
                  <c:v>40688.943796296298</c:v>
                </c:pt>
                <c:pt idx="76">
                  <c:v>40688.943101851852</c:v>
                </c:pt>
                <c:pt idx="77">
                  <c:v>40688.942372685182</c:v>
                </c:pt>
                <c:pt idx="78">
                  <c:v>40688.941643518519</c:v>
                </c:pt>
                <c:pt idx="79">
                  <c:v>40688.940960648149</c:v>
                </c:pt>
                <c:pt idx="80">
                  <c:v>40688.940266203703</c:v>
                </c:pt>
                <c:pt idx="81">
                  <c:v>40688.93954861111</c:v>
                </c:pt>
                <c:pt idx="82">
                  <c:v>40688.93886574074</c:v>
                </c:pt>
                <c:pt idx="83">
                  <c:v>40688.938159722224</c:v>
                </c:pt>
                <c:pt idx="84">
                  <c:v>40688.937476851854</c:v>
                </c:pt>
                <c:pt idx="85">
                  <c:v>40688.93677083333</c:v>
                </c:pt>
                <c:pt idx="86">
                  <c:v>40688.93608796296</c:v>
                </c:pt>
                <c:pt idx="87">
                  <c:v>40688.935370370367</c:v>
                </c:pt>
                <c:pt idx="88">
                  <c:v>40688.934687499997</c:v>
                </c:pt>
                <c:pt idx="89">
                  <c:v>40688.933981481481</c:v>
                </c:pt>
                <c:pt idx="90">
                  <c:v>40688.933263888888</c:v>
                </c:pt>
                <c:pt idx="91">
                  <c:v>40688.932557870372</c:v>
                </c:pt>
                <c:pt idx="92">
                  <c:v>40688.931840277779</c:v>
                </c:pt>
                <c:pt idx="93">
                  <c:v>40688.931122685186</c:v>
                </c:pt>
                <c:pt idx="94">
                  <c:v>40688.93041666667</c:v>
                </c:pt>
                <c:pt idx="95">
                  <c:v>40688.929699074077</c:v>
                </c:pt>
                <c:pt idx="96">
                  <c:v>40688.928981481484</c:v>
                </c:pt>
                <c:pt idx="97">
                  <c:v>40688.92827546296</c:v>
                </c:pt>
                <c:pt idx="98">
                  <c:v>40688.927557870367</c:v>
                </c:pt>
                <c:pt idx="99">
                  <c:v>40688.926840277774</c:v>
                </c:pt>
                <c:pt idx="100">
                  <c:v>40688.926134259258</c:v>
                </c:pt>
                <c:pt idx="101">
                  <c:v>40688.925416666665</c:v>
                </c:pt>
                <c:pt idx="102">
                  <c:v>40688.924699074072</c:v>
                </c:pt>
                <c:pt idx="103">
                  <c:v>40688.923993055556</c:v>
                </c:pt>
                <c:pt idx="104">
                  <c:v>40688.923275462963</c:v>
                </c:pt>
                <c:pt idx="105">
                  <c:v>40688.92255787037</c:v>
                </c:pt>
                <c:pt idx="106">
                  <c:v>40688.921851851854</c:v>
                </c:pt>
                <c:pt idx="107">
                  <c:v>40688.921122685184</c:v>
                </c:pt>
                <c:pt idx="108">
                  <c:v>40688.920416666668</c:v>
                </c:pt>
                <c:pt idx="109">
                  <c:v>40688.919699074075</c:v>
                </c:pt>
                <c:pt idx="110">
                  <c:v>40688.918981481482</c:v>
                </c:pt>
                <c:pt idx="111">
                  <c:v>40688.918275462966</c:v>
                </c:pt>
                <c:pt idx="112">
                  <c:v>40688.917569444442</c:v>
                </c:pt>
                <c:pt idx="113">
                  <c:v>40688.916990740741</c:v>
                </c:pt>
                <c:pt idx="114">
                  <c:v>40688.916180555556</c:v>
                </c:pt>
                <c:pt idx="115">
                  <c:v>40688.915462962963</c:v>
                </c:pt>
                <c:pt idx="116">
                  <c:v>40688.91474537037</c:v>
                </c:pt>
                <c:pt idx="117">
                  <c:v>40688.914039351854</c:v>
                </c:pt>
                <c:pt idx="118">
                  <c:v>40688.913321759261</c:v>
                </c:pt>
                <c:pt idx="119">
                  <c:v>40688.912604166668</c:v>
                </c:pt>
                <c:pt idx="120">
                  <c:v>40688.911898148152</c:v>
                </c:pt>
                <c:pt idx="121">
                  <c:v>40688.911180555559</c:v>
                </c:pt>
                <c:pt idx="122">
                  <c:v>40688.910486111112</c:v>
                </c:pt>
                <c:pt idx="123">
                  <c:v>40688.909918981481</c:v>
                </c:pt>
                <c:pt idx="124">
                  <c:v>40688.909039351849</c:v>
                </c:pt>
                <c:pt idx="125">
                  <c:v>40688.908321759256</c:v>
                </c:pt>
                <c:pt idx="126">
                  <c:v>40688.90761574074</c:v>
                </c:pt>
                <c:pt idx="127">
                  <c:v>40688.906898148147</c:v>
                </c:pt>
                <c:pt idx="128">
                  <c:v>40688.906180555554</c:v>
                </c:pt>
                <c:pt idx="129">
                  <c:v>40688.905474537038</c:v>
                </c:pt>
                <c:pt idx="130">
                  <c:v>40688.904756944445</c:v>
                </c:pt>
                <c:pt idx="131">
                  <c:v>40688.904039351852</c:v>
                </c:pt>
                <c:pt idx="132">
                  <c:v>40688.903344907405</c:v>
                </c:pt>
                <c:pt idx="133">
                  <c:v>40688.902604166666</c:v>
                </c:pt>
                <c:pt idx="134">
                  <c:v>40688.901886574073</c:v>
                </c:pt>
                <c:pt idx="135">
                  <c:v>40688.901180555556</c:v>
                </c:pt>
                <c:pt idx="136">
                  <c:v>40688.90047453704</c:v>
                </c:pt>
                <c:pt idx="137">
                  <c:v>40688.899710648147</c:v>
                </c:pt>
                <c:pt idx="138">
                  <c:v>40688.898993055554</c:v>
                </c:pt>
                <c:pt idx="139">
                  <c:v>40688.898298611108</c:v>
                </c:pt>
                <c:pt idx="140">
                  <c:v>40688.897604166668</c:v>
                </c:pt>
                <c:pt idx="141">
                  <c:v>40688.896874999999</c:v>
                </c:pt>
                <c:pt idx="142">
                  <c:v>40688.896157407406</c:v>
                </c:pt>
                <c:pt idx="143">
                  <c:v>40688.895462962966</c:v>
                </c:pt>
                <c:pt idx="144">
                  <c:v>40688.89472222222</c:v>
                </c:pt>
                <c:pt idx="145">
                  <c:v>40688.894016203703</c:v>
                </c:pt>
                <c:pt idx="146">
                  <c:v>40688.893310185187</c:v>
                </c:pt>
                <c:pt idx="147">
                  <c:v>40688.892592592594</c:v>
                </c:pt>
                <c:pt idx="148">
                  <c:v>40688.891898148147</c:v>
                </c:pt>
                <c:pt idx="149">
                  <c:v>40688.891157407408</c:v>
                </c:pt>
                <c:pt idx="150">
                  <c:v>40688.890439814815</c:v>
                </c:pt>
                <c:pt idx="151">
                  <c:v>40688.889733796299</c:v>
                </c:pt>
                <c:pt idx="152">
                  <c:v>40688.889016203706</c:v>
                </c:pt>
                <c:pt idx="153">
                  <c:v>40688.888310185182</c:v>
                </c:pt>
                <c:pt idx="154">
                  <c:v>40688.887592592589</c:v>
                </c:pt>
                <c:pt idx="155">
                  <c:v>40688.886956018519</c:v>
                </c:pt>
                <c:pt idx="156">
                  <c:v>40688.886180555557</c:v>
                </c:pt>
                <c:pt idx="157">
                  <c:v>40688.885474537034</c:v>
                </c:pt>
                <c:pt idx="158">
                  <c:v>40688.884756944448</c:v>
                </c:pt>
                <c:pt idx="159">
                  <c:v>40688.884050925924</c:v>
                </c:pt>
                <c:pt idx="160">
                  <c:v>40688.883333333331</c:v>
                </c:pt>
                <c:pt idx="161">
                  <c:v>40688.882627314815</c:v>
                </c:pt>
                <c:pt idx="162">
                  <c:v>40688.881921296299</c:v>
                </c:pt>
                <c:pt idx="163">
                  <c:v>40688.881203703706</c:v>
                </c:pt>
                <c:pt idx="164">
                  <c:v>40688.880497685182</c:v>
                </c:pt>
                <c:pt idx="165">
                  <c:v>40688.879791666666</c:v>
                </c:pt>
                <c:pt idx="166">
                  <c:v>40688.879074074073</c:v>
                </c:pt>
                <c:pt idx="167">
                  <c:v>40688.878368055557</c:v>
                </c:pt>
                <c:pt idx="168">
                  <c:v>40688.877662037034</c:v>
                </c:pt>
                <c:pt idx="169">
                  <c:v>40688.876944444448</c:v>
                </c:pt>
                <c:pt idx="170">
                  <c:v>40688.876238425924</c:v>
                </c:pt>
                <c:pt idx="171">
                  <c:v>40688.875532407408</c:v>
                </c:pt>
                <c:pt idx="172">
                  <c:v>40688.874768518515</c:v>
                </c:pt>
                <c:pt idx="173">
                  <c:v>40688.874062499999</c:v>
                </c:pt>
                <c:pt idx="174">
                  <c:v>40688.873356481483</c:v>
                </c:pt>
                <c:pt idx="175">
                  <c:v>40688.87263888889</c:v>
                </c:pt>
                <c:pt idx="176">
                  <c:v>40688.871932870374</c:v>
                </c:pt>
                <c:pt idx="177">
                  <c:v>40688.871238425927</c:v>
                </c:pt>
                <c:pt idx="178">
                  <c:v>40688.870671296296</c:v>
                </c:pt>
                <c:pt idx="179">
                  <c:v>40688.869791666664</c:v>
                </c:pt>
                <c:pt idx="180">
                  <c:v>40688.869085648148</c:v>
                </c:pt>
                <c:pt idx="181">
                  <c:v>40688.868379629632</c:v>
                </c:pt>
                <c:pt idx="182">
                  <c:v>40688.867615740739</c:v>
                </c:pt>
                <c:pt idx="183">
                  <c:v>40688.866909722223</c:v>
                </c:pt>
                <c:pt idx="184">
                  <c:v>40688.866203703707</c:v>
                </c:pt>
                <c:pt idx="185">
                  <c:v>40688.865486111114</c:v>
                </c:pt>
                <c:pt idx="186">
                  <c:v>40688.86478009259</c:v>
                </c:pt>
                <c:pt idx="187">
                  <c:v>40688.864074074074</c:v>
                </c:pt>
                <c:pt idx="188">
                  <c:v>40688.863356481481</c:v>
                </c:pt>
                <c:pt idx="189">
                  <c:v>40688.862650462965</c:v>
                </c:pt>
                <c:pt idx="190">
                  <c:v>40688.861944444441</c:v>
                </c:pt>
                <c:pt idx="191">
                  <c:v>40688.861226851855</c:v>
                </c:pt>
                <c:pt idx="192">
                  <c:v>40688.860532407409</c:v>
                </c:pt>
                <c:pt idx="193">
                  <c:v>40688.859780092593</c:v>
                </c:pt>
                <c:pt idx="194">
                  <c:v>40688.859074074076</c:v>
                </c:pt>
                <c:pt idx="195">
                  <c:v>40688.858356481483</c:v>
                </c:pt>
                <c:pt idx="196">
                  <c:v>40688.85765046296</c:v>
                </c:pt>
                <c:pt idx="197">
                  <c:v>40688.856944444444</c:v>
                </c:pt>
                <c:pt idx="198">
                  <c:v>40688.856226851851</c:v>
                </c:pt>
                <c:pt idx="199">
                  <c:v>40688.855520833335</c:v>
                </c:pt>
                <c:pt idx="200">
                  <c:v>40688.854837962965</c:v>
                </c:pt>
                <c:pt idx="201">
                  <c:v>40688.854143518518</c:v>
                </c:pt>
                <c:pt idx="202">
                  <c:v>40688.853449074071</c:v>
                </c:pt>
                <c:pt idx="203">
                  <c:v>40688.852754629632</c:v>
                </c:pt>
                <c:pt idx="204">
                  <c:v>40688.852025462962</c:v>
                </c:pt>
                <c:pt idx="205">
                  <c:v>40688.851261574076</c:v>
                </c:pt>
                <c:pt idx="206">
                  <c:v>40688.85050925926</c:v>
                </c:pt>
                <c:pt idx="207">
                  <c:v>40688.849756944444</c:v>
                </c:pt>
                <c:pt idx="208">
                  <c:v>40688.849004629628</c:v>
                </c:pt>
                <c:pt idx="209">
                  <c:v>40688.848263888889</c:v>
                </c:pt>
                <c:pt idx="210">
                  <c:v>40688.847534722219</c:v>
                </c:pt>
                <c:pt idx="211">
                  <c:v>40688.846782407411</c:v>
                </c:pt>
                <c:pt idx="212">
                  <c:v>40688.846099537041</c:v>
                </c:pt>
                <c:pt idx="213">
                  <c:v>40688.845393518517</c:v>
                </c:pt>
                <c:pt idx="214">
                  <c:v>40688.844699074078</c:v>
                </c:pt>
                <c:pt idx="215">
                  <c:v>40688.843993055554</c:v>
                </c:pt>
                <c:pt idx="216">
                  <c:v>40688.843275462961</c:v>
                </c:pt>
                <c:pt idx="217">
                  <c:v>40688.842557870368</c:v>
                </c:pt>
                <c:pt idx="218">
                  <c:v>40688.841874999998</c:v>
                </c:pt>
                <c:pt idx="219">
                  <c:v>40688.841180555559</c:v>
                </c:pt>
                <c:pt idx="220">
                  <c:v>40688.840497685182</c:v>
                </c:pt>
                <c:pt idx="221">
                  <c:v>40688.839803240742</c:v>
                </c:pt>
                <c:pt idx="222">
                  <c:v>40688.839062500003</c:v>
                </c:pt>
                <c:pt idx="223">
                  <c:v>40688.838321759256</c:v>
                </c:pt>
                <c:pt idx="224">
                  <c:v>40688.837569444448</c:v>
                </c:pt>
                <c:pt idx="225">
                  <c:v>40688.836828703701</c:v>
                </c:pt>
                <c:pt idx="226">
                  <c:v>40688.836076388892</c:v>
                </c:pt>
                <c:pt idx="227">
                  <c:v>40688.835312499999</c:v>
                </c:pt>
                <c:pt idx="228">
                  <c:v>40688.83457175926</c:v>
                </c:pt>
                <c:pt idx="229">
                  <c:v>40688.833854166667</c:v>
                </c:pt>
                <c:pt idx="230">
                  <c:v>40688.833171296297</c:v>
                </c:pt>
                <c:pt idx="231">
                  <c:v>40688.832488425927</c:v>
                </c:pt>
                <c:pt idx="232">
                  <c:v>40688.831793981481</c:v>
                </c:pt>
                <c:pt idx="233">
                  <c:v>40688.831076388888</c:v>
                </c:pt>
                <c:pt idx="234">
                  <c:v>40688.830370370371</c:v>
                </c:pt>
                <c:pt idx="235">
                  <c:v>40688.829675925925</c:v>
                </c:pt>
                <c:pt idx="236">
                  <c:v>40688.828969907408</c:v>
                </c:pt>
                <c:pt idx="237">
                  <c:v>40688.828263888892</c:v>
                </c:pt>
                <c:pt idx="238">
                  <c:v>40688.827557870369</c:v>
                </c:pt>
                <c:pt idx="239">
                  <c:v>40688.826840277776</c:v>
                </c:pt>
                <c:pt idx="240">
                  <c:v>40688.826099537036</c:v>
                </c:pt>
                <c:pt idx="241">
                  <c:v>40688.825358796297</c:v>
                </c:pt>
                <c:pt idx="242">
                  <c:v>40688.824652777781</c:v>
                </c:pt>
                <c:pt idx="243">
                  <c:v>40688.823969907404</c:v>
                </c:pt>
                <c:pt idx="244">
                  <c:v>40688.823240740741</c:v>
                </c:pt>
                <c:pt idx="245">
                  <c:v>40688.822534722225</c:v>
                </c:pt>
                <c:pt idx="246">
                  <c:v>40688.821840277778</c:v>
                </c:pt>
                <c:pt idx="247">
                  <c:v>40688.821145833332</c:v>
                </c:pt>
                <c:pt idx="248">
                  <c:v>40688.820428240739</c:v>
                </c:pt>
                <c:pt idx="249">
                  <c:v>40688.819745370369</c:v>
                </c:pt>
                <c:pt idx="250">
                  <c:v>40688.819062499999</c:v>
                </c:pt>
                <c:pt idx="251">
                  <c:v>40688.818344907406</c:v>
                </c:pt>
                <c:pt idx="252">
                  <c:v>40688.817662037036</c:v>
                </c:pt>
                <c:pt idx="253">
                  <c:v>40688.816967592589</c:v>
                </c:pt>
                <c:pt idx="254">
                  <c:v>40688.816284722219</c:v>
                </c:pt>
                <c:pt idx="255">
                  <c:v>40688.81559027778</c:v>
                </c:pt>
                <c:pt idx="256">
                  <c:v>40688.814872685187</c:v>
                </c:pt>
                <c:pt idx="257">
                  <c:v>40688.814189814817</c:v>
                </c:pt>
                <c:pt idx="258">
                  <c:v>40688.81349537037</c:v>
                </c:pt>
                <c:pt idx="259">
                  <c:v>40688.812777777777</c:v>
                </c:pt>
                <c:pt idx="260">
                  <c:v>40688.812094907407</c:v>
                </c:pt>
                <c:pt idx="261">
                  <c:v>40688.811412037037</c:v>
                </c:pt>
                <c:pt idx="262">
                  <c:v>40688.810717592591</c:v>
                </c:pt>
                <c:pt idx="263">
                  <c:v>40688.810023148151</c:v>
                </c:pt>
                <c:pt idx="264">
                  <c:v>40688.809328703705</c:v>
                </c:pt>
                <c:pt idx="265">
                  <c:v>40688.808634259258</c:v>
                </c:pt>
                <c:pt idx="266">
                  <c:v>40688.807951388888</c:v>
                </c:pt>
                <c:pt idx="267">
                  <c:v>40688.807268518518</c:v>
                </c:pt>
                <c:pt idx="268">
                  <c:v>40688.806539351855</c:v>
                </c:pt>
                <c:pt idx="269">
                  <c:v>40688.805833333332</c:v>
                </c:pt>
                <c:pt idx="270">
                  <c:v>40688.805150462962</c:v>
                </c:pt>
                <c:pt idx="271">
                  <c:v>40688.804456018515</c:v>
                </c:pt>
                <c:pt idx="272">
                  <c:v>40688.803738425922</c:v>
                </c:pt>
                <c:pt idx="273">
                  <c:v>40688.803032407406</c:v>
                </c:pt>
                <c:pt idx="274">
                  <c:v>40688.802349537036</c:v>
                </c:pt>
                <c:pt idx="275">
                  <c:v>40688.801666666666</c:v>
                </c:pt>
                <c:pt idx="276">
                  <c:v>40688.800925925927</c:v>
                </c:pt>
                <c:pt idx="277">
                  <c:v>40688.80023148148</c:v>
                </c:pt>
                <c:pt idx="278">
                  <c:v>40688.799537037034</c:v>
                </c:pt>
                <c:pt idx="279">
                  <c:v>40688.798807870371</c:v>
                </c:pt>
                <c:pt idx="280">
                  <c:v>40688.798090277778</c:v>
                </c:pt>
                <c:pt idx="281">
                  <c:v>40688.797407407408</c:v>
                </c:pt>
                <c:pt idx="282">
                  <c:v>40688.796712962961</c:v>
                </c:pt>
                <c:pt idx="283">
                  <c:v>40688.795972222222</c:v>
                </c:pt>
                <c:pt idx="284">
                  <c:v>40688.795254629629</c:v>
                </c:pt>
                <c:pt idx="285">
                  <c:v>40688.794560185182</c:v>
                </c:pt>
                <c:pt idx="286">
                  <c:v>40688.793842592589</c:v>
                </c:pt>
                <c:pt idx="287">
                  <c:v>40688.793124999997</c:v>
                </c:pt>
                <c:pt idx="288">
                  <c:v>40688.792395833334</c:v>
                </c:pt>
                <c:pt idx="289">
                  <c:v>40688.791655092595</c:v>
                </c:pt>
                <c:pt idx="290">
                  <c:v>40688.790914351855</c:v>
                </c:pt>
                <c:pt idx="291">
                  <c:v>40688.790196759262</c:v>
                </c:pt>
                <c:pt idx="292">
                  <c:v>40688.78943287037</c:v>
                </c:pt>
                <c:pt idx="293">
                  <c:v>40688.78869212963</c:v>
                </c:pt>
                <c:pt idx="294">
                  <c:v>40688.787962962961</c:v>
                </c:pt>
                <c:pt idx="295">
                  <c:v>40688.787268518521</c:v>
                </c:pt>
                <c:pt idx="296">
                  <c:v>40688.786527777775</c:v>
                </c:pt>
                <c:pt idx="297">
                  <c:v>40688.785810185182</c:v>
                </c:pt>
                <c:pt idx="298">
                  <c:v>40688.785092592596</c:v>
                </c:pt>
                <c:pt idx="299">
                  <c:v>40688.784386574072</c:v>
                </c:pt>
                <c:pt idx="300">
                  <c:v>40688.783692129633</c:v>
                </c:pt>
                <c:pt idx="301">
                  <c:v>40688.782997685186</c:v>
                </c:pt>
                <c:pt idx="302">
                  <c:v>40688.782256944447</c:v>
                </c:pt>
                <c:pt idx="303">
                  <c:v>40688.781550925924</c:v>
                </c:pt>
                <c:pt idx="304">
                  <c:v>40688.780844907407</c:v>
                </c:pt>
                <c:pt idx="305">
                  <c:v>40688.780150462961</c:v>
                </c:pt>
                <c:pt idx="306">
                  <c:v>40688.779421296298</c:v>
                </c:pt>
                <c:pt idx="307">
                  <c:v>40688.778703703705</c:v>
                </c:pt>
                <c:pt idx="308">
                  <c:v>40688.778020833335</c:v>
                </c:pt>
                <c:pt idx="309">
                  <c:v>40688.777326388888</c:v>
                </c:pt>
                <c:pt idx="310">
                  <c:v>40688.776631944442</c:v>
                </c:pt>
                <c:pt idx="311">
                  <c:v>40688.775925925926</c:v>
                </c:pt>
                <c:pt idx="312">
                  <c:v>40688.775196759256</c:v>
                </c:pt>
                <c:pt idx="313">
                  <c:v>40688.774456018517</c:v>
                </c:pt>
                <c:pt idx="314">
                  <c:v>40688.773773148147</c:v>
                </c:pt>
                <c:pt idx="315">
                  <c:v>40688.773090277777</c:v>
                </c:pt>
                <c:pt idx="316">
                  <c:v>40688.772407407407</c:v>
                </c:pt>
                <c:pt idx="317">
                  <c:v>40688.77171296296</c:v>
                </c:pt>
                <c:pt idx="318">
                  <c:v>40688.771006944444</c:v>
                </c:pt>
                <c:pt idx="319">
                  <c:v>40688.770324074074</c:v>
                </c:pt>
                <c:pt idx="320">
                  <c:v>40688.769629629627</c:v>
                </c:pt>
                <c:pt idx="321">
                  <c:v>40688.768946759257</c:v>
                </c:pt>
                <c:pt idx="322">
                  <c:v>40688.768252314818</c:v>
                </c:pt>
                <c:pt idx="323">
                  <c:v>40688.767534722225</c:v>
                </c:pt>
                <c:pt idx="324">
                  <c:v>40688.766851851855</c:v>
                </c:pt>
                <c:pt idx="325">
                  <c:v>40688.766145833331</c:v>
                </c:pt>
                <c:pt idx="326">
                  <c:v>40688.765462962961</c:v>
                </c:pt>
                <c:pt idx="327">
                  <c:v>40688.764768518522</c:v>
                </c:pt>
                <c:pt idx="328">
                  <c:v>40688.764050925929</c:v>
                </c:pt>
                <c:pt idx="329">
                  <c:v>40688.763368055559</c:v>
                </c:pt>
                <c:pt idx="330">
                  <c:v>40688.762638888889</c:v>
                </c:pt>
                <c:pt idx="331">
                  <c:v>40688.761944444443</c:v>
                </c:pt>
                <c:pt idx="332">
                  <c:v>40688.761250000003</c:v>
                </c:pt>
                <c:pt idx="333">
                  <c:v>40688.760555555556</c:v>
                </c:pt>
                <c:pt idx="334">
                  <c:v>40688.759872685187</c:v>
                </c:pt>
                <c:pt idx="335">
                  <c:v>40688.759212962963</c:v>
                </c:pt>
                <c:pt idx="336">
                  <c:v>40688.758391203701</c:v>
                </c:pt>
                <c:pt idx="337">
                  <c:v>40688.757696759261</c:v>
                </c:pt>
                <c:pt idx="338">
                  <c:v>40688.757002314815</c:v>
                </c:pt>
                <c:pt idx="339">
                  <c:v>40688.756296296298</c:v>
                </c:pt>
                <c:pt idx="340">
                  <c:v>40688.755613425928</c:v>
                </c:pt>
                <c:pt idx="341">
                  <c:v>40688.754907407405</c:v>
                </c:pt>
                <c:pt idx="342">
                  <c:v>40688.754201388889</c:v>
                </c:pt>
                <c:pt idx="343">
                  <c:v>40688.753518518519</c:v>
                </c:pt>
                <c:pt idx="344">
                  <c:v>40688.752824074072</c:v>
                </c:pt>
                <c:pt idx="345">
                  <c:v>40688.752129629633</c:v>
                </c:pt>
                <c:pt idx="346">
                  <c:v>40688.75141203704</c:v>
                </c:pt>
                <c:pt idx="347">
                  <c:v>40688.750706018516</c:v>
                </c:pt>
                <c:pt idx="348">
                  <c:v>40688.750011574077</c:v>
                </c:pt>
                <c:pt idx="349">
                  <c:v>40688.74931712963</c:v>
                </c:pt>
                <c:pt idx="350">
                  <c:v>40688.74863425926</c:v>
                </c:pt>
                <c:pt idx="351">
                  <c:v>40688.747939814813</c:v>
                </c:pt>
                <c:pt idx="352">
                  <c:v>40688.747233796297</c:v>
                </c:pt>
                <c:pt idx="353">
                  <c:v>40688.746539351851</c:v>
                </c:pt>
                <c:pt idx="354">
                  <c:v>40688.745844907404</c:v>
                </c:pt>
                <c:pt idx="355">
                  <c:v>40688.745150462964</c:v>
                </c:pt>
                <c:pt idx="356">
                  <c:v>40688.744398148148</c:v>
                </c:pt>
                <c:pt idx="357">
                  <c:v>40688.743680555555</c:v>
                </c:pt>
                <c:pt idx="358">
                  <c:v>40688.742962962962</c:v>
                </c:pt>
                <c:pt idx="359">
                  <c:v>40688.742280092592</c:v>
                </c:pt>
                <c:pt idx="360">
                  <c:v>40688.741597222222</c:v>
                </c:pt>
                <c:pt idx="361">
                  <c:v>40688.740856481483</c:v>
                </c:pt>
                <c:pt idx="362">
                  <c:v>40688.74013888889</c:v>
                </c:pt>
                <c:pt idx="363">
                  <c:v>40688.73945601852</c:v>
                </c:pt>
                <c:pt idx="364">
                  <c:v>40688.738749999997</c:v>
                </c:pt>
                <c:pt idx="365">
                  <c:v>40688.738043981481</c:v>
                </c:pt>
                <c:pt idx="366">
                  <c:v>40688.737337962964</c:v>
                </c:pt>
                <c:pt idx="367">
                  <c:v>40688.736655092594</c:v>
                </c:pt>
                <c:pt idx="368">
                  <c:v>40688.735914351855</c:v>
                </c:pt>
                <c:pt idx="369">
                  <c:v>40688.735185185185</c:v>
                </c:pt>
                <c:pt idx="370">
                  <c:v>40688.734490740739</c:v>
                </c:pt>
                <c:pt idx="371">
                  <c:v>40688.733807870369</c:v>
                </c:pt>
                <c:pt idx="372">
                  <c:v>40688.733101851853</c:v>
                </c:pt>
                <c:pt idx="373">
                  <c:v>40688.732407407406</c:v>
                </c:pt>
                <c:pt idx="374">
                  <c:v>40688.731724537036</c:v>
                </c:pt>
                <c:pt idx="375">
                  <c:v>40688.731030092589</c:v>
                </c:pt>
                <c:pt idx="376">
                  <c:v>40688.730312500003</c:v>
                </c:pt>
                <c:pt idx="377">
                  <c:v>40688.729571759257</c:v>
                </c:pt>
                <c:pt idx="378">
                  <c:v>40688.728831018518</c:v>
                </c:pt>
                <c:pt idx="379">
                  <c:v>40688.728090277778</c:v>
                </c:pt>
                <c:pt idx="380">
                  <c:v>40688.727349537039</c:v>
                </c:pt>
                <c:pt idx="381">
                  <c:v>40688.726655092592</c:v>
                </c:pt>
                <c:pt idx="382">
                  <c:v>40688.725960648146</c:v>
                </c:pt>
                <c:pt idx="383">
                  <c:v>40688.725277777776</c:v>
                </c:pt>
                <c:pt idx="384">
                  <c:v>40688.724537037036</c:v>
                </c:pt>
                <c:pt idx="385">
                  <c:v>40688.72378472222</c:v>
                </c:pt>
                <c:pt idx="386">
                  <c:v>40688.723043981481</c:v>
                </c:pt>
                <c:pt idx="387">
                  <c:v>40688.722303240742</c:v>
                </c:pt>
                <c:pt idx="388">
                  <c:v>40688.721550925926</c:v>
                </c:pt>
                <c:pt idx="389">
                  <c:v>40688.720810185187</c:v>
                </c:pt>
                <c:pt idx="390">
                  <c:v>40688.720081018517</c:v>
                </c:pt>
                <c:pt idx="391">
                  <c:v>40688.719340277778</c:v>
                </c:pt>
                <c:pt idx="392">
                  <c:v>40688.718599537038</c:v>
                </c:pt>
                <c:pt idx="393">
                  <c:v>40688.717858796299</c:v>
                </c:pt>
                <c:pt idx="394">
                  <c:v>40688.717118055552</c:v>
                </c:pt>
                <c:pt idx="395">
                  <c:v>40688.716377314813</c:v>
                </c:pt>
                <c:pt idx="396">
                  <c:v>40688.715624999997</c:v>
                </c:pt>
                <c:pt idx="397">
                  <c:v>40688.714907407404</c:v>
                </c:pt>
                <c:pt idx="398">
                  <c:v>40688.714212962965</c:v>
                </c:pt>
                <c:pt idx="399">
                  <c:v>40688.713518518518</c:v>
                </c:pt>
                <c:pt idx="400">
                  <c:v>40688.712812500002</c:v>
                </c:pt>
                <c:pt idx="401">
                  <c:v>40688.712106481478</c:v>
                </c:pt>
                <c:pt idx="402">
                  <c:v>40688.711400462962</c:v>
                </c:pt>
                <c:pt idx="403">
                  <c:v>40688.710694444446</c:v>
                </c:pt>
                <c:pt idx="404">
                  <c:v>40688.710011574076</c:v>
                </c:pt>
                <c:pt idx="405">
                  <c:v>40688.709317129629</c:v>
                </c:pt>
                <c:pt idx="406">
                  <c:v>40688.708599537036</c:v>
                </c:pt>
                <c:pt idx="407">
                  <c:v>40688.707858796297</c:v>
                </c:pt>
                <c:pt idx="408">
                  <c:v>40688.707129629627</c:v>
                </c:pt>
                <c:pt idx="409">
                  <c:v>40688.706400462965</c:v>
                </c:pt>
                <c:pt idx="410">
                  <c:v>40688.705659722225</c:v>
                </c:pt>
                <c:pt idx="411">
                  <c:v>40688.704918981479</c:v>
                </c:pt>
                <c:pt idx="412">
                  <c:v>40688.704189814816</c:v>
                </c:pt>
                <c:pt idx="413">
                  <c:v>40688.70349537037</c:v>
                </c:pt>
                <c:pt idx="414">
                  <c:v>40688.7028125</c:v>
                </c:pt>
                <c:pt idx="415">
                  <c:v>40688.702118055553</c:v>
                </c:pt>
                <c:pt idx="416">
                  <c:v>40688.701435185183</c:v>
                </c:pt>
                <c:pt idx="417">
                  <c:v>40688.700740740744</c:v>
                </c:pt>
                <c:pt idx="418">
                  <c:v>40688.700046296297</c:v>
                </c:pt>
                <c:pt idx="419">
                  <c:v>40688.69935185185</c:v>
                </c:pt>
                <c:pt idx="420">
                  <c:v>40688.698645833334</c:v>
                </c:pt>
                <c:pt idx="421">
                  <c:v>40688.697916666664</c:v>
                </c:pt>
                <c:pt idx="422">
                  <c:v>40688.697175925925</c:v>
                </c:pt>
                <c:pt idx="423">
                  <c:v>40688.696493055555</c:v>
                </c:pt>
                <c:pt idx="424">
                  <c:v>40688.695798611108</c:v>
                </c:pt>
                <c:pt idx="425">
                  <c:v>40688.695115740738</c:v>
                </c:pt>
                <c:pt idx="426">
                  <c:v>40688.694421296299</c:v>
                </c:pt>
                <c:pt idx="427">
                  <c:v>40688.693715277775</c:v>
                </c:pt>
                <c:pt idx="428">
                  <c:v>40688.693020833336</c:v>
                </c:pt>
                <c:pt idx="429">
                  <c:v>40688.692326388889</c:v>
                </c:pt>
                <c:pt idx="430">
                  <c:v>40688.691620370373</c:v>
                </c:pt>
                <c:pt idx="431">
                  <c:v>40688.690891203703</c:v>
                </c:pt>
                <c:pt idx="432">
                  <c:v>40688.690196759257</c:v>
                </c:pt>
                <c:pt idx="433">
                  <c:v>40688.689502314817</c:v>
                </c:pt>
                <c:pt idx="434">
                  <c:v>40688.688761574071</c:v>
                </c:pt>
                <c:pt idx="435">
                  <c:v>40688.688032407408</c:v>
                </c:pt>
                <c:pt idx="436">
                  <c:v>40688.687280092592</c:v>
                </c:pt>
                <c:pt idx="437">
                  <c:v>40688.686550925922</c:v>
                </c:pt>
                <c:pt idx="438">
                  <c:v>40688.685798611114</c:v>
                </c:pt>
                <c:pt idx="439">
                  <c:v>40688.68509259259</c:v>
                </c:pt>
                <c:pt idx="440">
                  <c:v>40688.684398148151</c:v>
                </c:pt>
                <c:pt idx="441">
                  <c:v>40688.683703703704</c:v>
                </c:pt>
                <c:pt idx="442">
                  <c:v>40688.682962962965</c:v>
                </c:pt>
                <c:pt idx="443">
                  <c:v>40688.682268518518</c:v>
                </c:pt>
                <c:pt idx="444">
                  <c:v>40688.681550925925</c:v>
                </c:pt>
                <c:pt idx="445">
                  <c:v>40688.680856481478</c:v>
                </c:pt>
                <c:pt idx="446">
                  <c:v>40688.680127314816</c:v>
                </c:pt>
                <c:pt idx="447">
                  <c:v>40688.679444444446</c:v>
                </c:pt>
                <c:pt idx="448">
                  <c:v>40688.678738425922</c:v>
                </c:pt>
                <c:pt idx="449">
                  <c:v>40688.678055555552</c:v>
                </c:pt>
                <c:pt idx="450">
                  <c:v>40688.677314814813</c:v>
                </c:pt>
                <c:pt idx="451">
                  <c:v>40688.676620370374</c:v>
                </c:pt>
                <c:pt idx="452">
                  <c:v>40688.67591435185</c:v>
                </c:pt>
                <c:pt idx="453">
                  <c:v>40688.675208333334</c:v>
                </c:pt>
                <c:pt idx="454">
                  <c:v>40688.674525462964</c:v>
                </c:pt>
                <c:pt idx="455">
                  <c:v>40688.673842592594</c:v>
                </c:pt>
                <c:pt idx="456">
                  <c:v>40688.673113425924</c:v>
                </c:pt>
                <c:pt idx="457">
                  <c:v>40688.672418981485</c:v>
                </c:pt>
                <c:pt idx="458">
                  <c:v>40688.671724537038</c:v>
                </c:pt>
                <c:pt idx="459">
                  <c:v>40688.671006944445</c:v>
                </c:pt>
                <c:pt idx="460">
                  <c:v>40688.670312499999</c:v>
                </c:pt>
                <c:pt idx="461">
                  <c:v>40688.669606481482</c:v>
                </c:pt>
                <c:pt idx="462">
                  <c:v>40688.668912037036</c:v>
                </c:pt>
                <c:pt idx="463">
                  <c:v>40688.668217592596</c:v>
                </c:pt>
                <c:pt idx="464">
                  <c:v>40688.667500000003</c:v>
                </c:pt>
                <c:pt idx="465">
                  <c:v>40688.66679398148</c:v>
                </c:pt>
                <c:pt idx="466">
                  <c:v>40688.66609953704</c:v>
                </c:pt>
                <c:pt idx="467">
                  <c:v>40688.665416666663</c:v>
                </c:pt>
                <c:pt idx="468">
                  <c:v>40688.664722222224</c:v>
                </c:pt>
                <c:pt idx="469">
                  <c:v>40688.664039351854</c:v>
                </c:pt>
                <c:pt idx="470">
                  <c:v>40688.663310185184</c:v>
                </c:pt>
                <c:pt idx="471">
                  <c:v>40688.662615740737</c:v>
                </c:pt>
                <c:pt idx="472">
                  <c:v>40688.661909722221</c:v>
                </c:pt>
                <c:pt idx="473">
                  <c:v>40688.661215277774</c:v>
                </c:pt>
                <c:pt idx="474">
                  <c:v>40688.660497685189</c:v>
                </c:pt>
                <c:pt idx="475">
                  <c:v>40688.659745370373</c:v>
                </c:pt>
                <c:pt idx="476">
                  <c:v>40688.658993055556</c:v>
                </c:pt>
                <c:pt idx="477">
                  <c:v>40688.65828703704</c:v>
                </c:pt>
                <c:pt idx="478">
                  <c:v>40688.657592592594</c:v>
                </c:pt>
                <c:pt idx="479">
                  <c:v>40688.656898148147</c:v>
                </c:pt>
                <c:pt idx="480">
                  <c:v>40688.656215277777</c:v>
                </c:pt>
                <c:pt idx="481">
                  <c:v>40688.655509259261</c:v>
                </c:pt>
                <c:pt idx="482">
                  <c:v>40688.654814814814</c:v>
                </c:pt>
                <c:pt idx="483">
                  <c:v>40688.654108796298</c:v>
                </c:pt>
                <c:pt idx="484">
                  <c:v>40688.653414351851</c:v>
                </c:pt>
                <c:pt idx="485">
                  <c:v>40688.652719907404</c:v>
                </c:pt>
                <c:pt idx="486">
                  <c:v>40688.652037037034</c:v>
                </c:pt>
                <c:pt idx="487">
                  <c:v>40688.651319444441</c:v>
                </c:pt>
                <c:pt idx="488">
                  <c:v>40688.650625000002</c:v>
                </c:pt>
                <c:pt idx="489">
                  <c:v>40688.649942129632</c:v>
                </c:pt>
                <c:pt idx="490">
                  <c:v>40688.649212962962</c:v>
                </c:pt>
                <c:pt idx="491">
                  <c:v>40688.648506944446</c:v>
                </c:pt>
                <c:pt idx="492">
                  <c:v>40688.647766203707</c:v>
                </c:pt>
                <c:pt idx="493">
                  <c:v>40688.64707175926</c:v>
                </c:pt>
                <c:pt idx="494">
                  <c:v>40688.64638888889</c:v>
                </c:pt>
                <c:pt idx="495">
                  <c:v>40688.645694444444</c:v>
                </c:pt>
                <c:pt idx="496">
                  <c:v>40688.644976851851</c:v>
                </c:pt>
                <c:pt idx="497">
                  <c:v>40688.644259259258</c:v>
                </c:pt>
                <c:pt idx="498">
                  <c:v>40688.643564814818</c:v>
                </c:pt>
                <c:pt idx="499">
                  <c:v>40688.642870370371</c:v>
                </c:pt>
                <c:pt idx="500">
                  <c:v>40688.642187500001</c:v>
                </c:pt>
                <c:pt idx="501">
                  <c:v>40688.641458333332</c:v>
                </c:pt>
                <c:pt idx="502">
                  <c:v>40688.640763888892</c:v>
                </c:pt>
                <c:pt idx="503">
                  <c:v>40688.640069444446</c:v>
                </c:pt>
                <c:pt idx="504">
                  <c:v>40688.639374999999</c:v>
                </c:pt>
                <c:pt idx="505">
                  <c:v>40688.638668981483</c:v>
                </c:pt>
                <c:pt idx="506">
                  <c:v>40688.637986111113</c:v>
                </c:pt>
                <c:pt idx="507">
                  <c:v>40688.637280092589</c:v>
                </c:pt>
                <c:pt idx="508">
                  <c:v>40688.636574074073</c:v>
                </c:pt>
                <c:pt idx="509">
                  <c:v>40688.635868055557</c:v>
                </c:pt>
                <c:pt idx="510">
                  <c:v>40688.635162037041</c:v>
                </c:pt>
                <c:pt idx="511">
                  <c:v>40688.634456018517</c:v>
                </c:pt>
                <c:pt idx="512">
                  <c:v>40688.633750000001</c:v>
                </c:pt>
              </c:numCache>
            </c:numRef>
          </c:cat>
          <c:val>
            <c:numRef>
              <c:f>Sheet1!$P$2:$P$514</c:f>
              <c:numCache>
                <c:formatCode>General</c:formatCode>
                <c:ptCount val="513"/>
                <c:pt idx="0">
                  <c:v>8.0181771357601785E-4</c:v>
                </c:pt>
                <c:pt idx="1">
                  <c:v>1.5310554360769659E-3</c:v>
                </c:pt>
                <c:pt idx="2">
                  <c:v>1.7182097970102092E-3</c:v>
                </c:pt>
                <c:pt idx="3">
                  <c:v>1.8358211734143075E-3</c:v>
                </c:pt>
                <c:pt idx="4">
                  <c:v>2.3048189607337093E-3</c:v>
                </c:pt>
                <c:pt idx="5">
                  <c:v>2.8778283335759051E-2</c:v>
                </c:pt>
                <c:pt idx="6">
                  <c:v>2.1688026444509872E-2</c:v>
                </c:pt>
                <c:pt idx="7">
                  <c:v>3.4064489738272564E-2</c:v>
                </c:pt>
                <c:pt idx="8">
                  <c:v>5.7440627767601143E-2</c:v>
                </c:pt>
                <c:pt idx="9">
                  <c:v>2.8107277063171336E-2</c:v>
                </c:pt>
                <c:pt idx="10">
                  <c:v>3.700161737703269E-2</c:v>
                </c:pt>
                <c:pt idx="11">
                  <c:v>6.2510951156123776E-2</c:v>
                </c:pt>
                <c:pt idx="12">
                  <c:v>4.9917946911787976E-2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0.12135999927531023</c:v>
                </c:pt>
                <c:pt idx="61">
                  <c:v>0</c:v>
                </c:pt>
                <c:pt idx="62">
                  <c:v>0.27745995071408336</c:v>
                </c:pt>
                <c:pt idx="63">
                  <c:v>0.74066105383183189</c:v>
                </c:pt>
                <c:pt idx="64">
                  <c:v>0.60545832353191953</c:v>
                </c:pt>
                <c:pt idx="65">
                  <c:v>0</c:v>
                </c:pt>
                <c:pt idx="66">
                  <c:v>0.5014426762298364</c:v>
                </c:pt>
                <c:pt idx="67">
                  <c:v>0.50204987165590975</c:v>
                </c:pt>
                <c:pt idx="68">
                  <c:v>0.47979109929118757</c:v>
                </c:pt>
                <c:pt idx="69">
                  <c:v>0.5065993805247061</c:v>
                </c:pt>
                <c:pt idx="70">
                  <c:v>0.52537743730502262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0.97407800793720312</c:v>
                </c:pt>
                <c:pt idx="78">
                  <c:v>0.97465220498705551</c:v>
                </c:pt>
                <c:pt idx="79">
                  <c:v>0.97556788437335518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0.3168757949349621</c:v>
                </c:pt>
                <c:pt idx="138">
                  <c:v>0.65849739027120635</c:v>
                </c:pt>
                <c:pt idx="139">
                  <c:v>0.80902490363470692</c:v>
                </c:pt>
                <c:pt idx="140">
                  <c:v>0.82791997870498901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0.20132361798052475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0.17862655442621875</c:v>
                </c:pt>
                <c:pt idx="214">
                  <c:v>0.20023626213082293</c:v>
                </c:pt>
                <c:pt idx="215">
                  <c:v>0</c:v>
                </c:pt>
                <c:pt idx="216">
                  <c:v>0.19609755726612679</c:v>
                </c:pt>
                <c:pt idx="217">
                  <c:v>0.2173914285213964</c:v>
                </c:pt>
                <c:pt idx="218">
                  <c:v>0</c:v>
                </c:pt>
                <c:pt idx="219">
                  <c:v>0.19893307371424918</c:v>
                </c:pt>
                <c:pt idx="220">
                  <c:v>0</c:v>
                </c:pt>
                <c:pt idx="221">
                  <c:v>0</c:v>
                </c:pt>
                <c:pt idx="222">
                  <c:v>0.18240867966736168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0.22741453206263493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0.45712852818913369</c:v>
                </c:pt>
                <c:pt idx="238">
                  <c:v>0.1836864236886224</c:v>
                </c:pt>
                <c:pt idx="239">
                  <c:v>0</c:v>
                </c:pt>
                <c:pt idx="240">
                  <c:v>0</c:v>
                </c:pt>
                <c:pt idx="241">
                  <c:v>0.47709758546175957</c:v>
                </c:pt>
                <c:pt idx="242">
                  <c:v>0</c:v>
                </c:pt>
                <c:pt idx="243">
                  <c:v>0</c:v>
                </c:pt>
                <c:pt idx="244">
                  <c:v>0.23773399479953652</c:v>
                </c:pt>
                <c:pt idx="245">
                  <c:v>0.30819798024551925</c:v>
                </c:pt>
                <c:pt idx="246">
                  <c:v>0</c:v>
                </c:pt>
                <c:pt idx="247">
                  <c:v>0.24444267011320406</c:v>
                </c:pt>
                <c:pt idx="248">
                  <c:v>0.45978804300194193</c:v>
                </c:pt>
                <c:pt idx="249">
                  <c:v>0</c:v>
                </c:pt>
                <c:pt idx="250">
                  <c:v>0.24175873549198698</c:v>
                </c:pt>
                <c:pt idx="251">
                  <c:v>0.45626639876203767</c:v>
                </c:pt>
                <c:pt idx="252">
                  <c:v>0</c:v>
                </c:pt>
                <c:pt idx="253">
                  <c:v>0.21998643311334518</c:v>
                </c:pt>
                <c:pt idx="254">
                  <c:v>0</c:v>
                </c:pt>
                <c:pt idx="255">
                  <c:v>0.25043759648621328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0.22979715387504096</c:v>
                </c:pt>
                <c:pt idx="260">
                  <c:v>0</c:v>
                </c:pt>
                <c:pt idx="261">
                  <c:v>0</c:v>
                </c:pt>
                <c:pt idx="262">
                  <c:v>0.49643220560708506</c:v>
                </c:pt>
                <c:pt idx="263">
                  <c:v>0</c:v>
                </c:pt>
                <c:pt idx="264">
                  <c:v>0.21289299996116595</c:v>
                </c:pt>
                <c:pt idx="265">
                  <c:v>0</c:v>
                </c:pt>
                <c:pt idx="266">
                  <c:v>0</c:v>
                </c:pt>
                <c:pt idx="267">
                  <c:v>0.22923487609084783</c:v>
                </c:pt>
                <c:pt idx="268">
                  <c:v>0.22473319241529705</c:v>
                </c:pt>
                <c:pt idx="269">
                  <c:v>0</c:v>
                </c:pt>
                <c:pt idx="270">
                  <c:v>0.22969936592325338</c:v>
                </c:pt>
                <c:pt idx="271">
                  <c:v>0.25216634747774824</c:v>
                </c:pt>
                <c:pt idx="272">
                  <c:v>0.40545848759492137</c:v>
                </c:pt>
                <c:pt idx="273">
                  <c:v>0.50017080446842399</c:v>
                </c:pt>
                <c:pt idx="274">
                  <c:v>0.42679118901301977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0.2448269513719625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0.22576349190158071</c:v>
                </c:pt>
                <c:pt idx="287">
                  <c:v>0</c:v>
                </c:pt>
                <c:pt idx="288">
                  <c:v>0</c:v>
                </c:pt>
                <c:pt idx="289">
                  <c:v>0.6077228907652078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0.63693185362280735</c:v>
                </c:pt>
                <c:pt idx="298">
                  <c:v>0</c:v>
                </c:pt>
                <c:pt idx="299">
                  <c:v>0.2774753165053806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0.29132605086967095</c:v>
                </c:pt>
                <c:pt idx="305">
                  <c:v>0</c:v>
                </c:pt>
                <c:pt idx="306">
                  <c:v>0.28339241834163259</c:v>
                </c:pt>
                <c:pt idx="307">
                  <c:v>0</c:v>
                </c:pt>
                <c:pt idx="308">
                  <c:v>0.50552377255127678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0.4495610570930616</c:v>
                </c:pt>
                <c:pt idx="313">
                  <c:v>0.44181776320025995</c:v>
                </c:pt>
                <c:pt idx="314">
                  <c:v>0.59963408781911354</c:v>
                </c:pt>
                <c:pt idx="315">
                  <c:v>0</c:v>
                </c:pt>
                <c:pt idx="316">
                  <c:v>0.58671947428633531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0.30720966592062249</c:v>
                </c:pt>
                <c:pt idx="321">
                  <c:v>0.29874496456900168</c:v>
                </c:pt>
                <c:pt idx="322">
                  <c:v>0.45462733258335297</c:v>
                </c:pt>
                <c:pt idx="323">
                  <c:v>0.28535119594666075</c:v>
                </c:pt>
                <c:pt idx="324">
                  <c:v>0.30738887169896123</c:v>
                </c:pt>
                <c:pt idx="325">
                  <c:v>0.57418999366803547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0.43122183465749264</c:v>
                </c:pt>
                <c:pt idx="330">
                  <c:v>0</c:v>
                </c:pt>
                <c:pt idx="331">
                  <c:v>0</c:v>
                </c:pt>
                <c:pt idx="332">
                  <c:v>0.29141378474097718</c:v>
                </c:pt>
                <c:pt idx="333">
                  <c:v>0</c:v>
                </c:pt>
                <c:pt idx="334">
                  <c:v>0</c:v>
                </c:pt>
                <c:pt idx="335">
                  <c:v>0.28967869535654578</c:v>
                </c:pt>
                <c:pt idx="336">
                  <c:v>0</c:v>
                </c:pt>
                <c:pt idx="337">
                  <c:v>0.32719078771337617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0.88296070316410447</c:v>
                </c:pt>
                <c:pt idx="355">
                  <c:v>0.50154955915055355</c:v>
                </c:pt>
                <c:pt idx="356">
                  <c:v>0</c:v>
                </c:pt>
                <c:pt idx="357">
                  <c:v>0</c:v>
                </c:pt>
                <c:pt idx="358">
                  <c:v>0.65796889272406045</c:v>
                </c:pt>
                <c:pt idx="359">
                  <c:v>0.90861488376599731</c:v>
                </c:pt>
                <c:pt idx="360">
                  <c:v>0</c:v>
                </c:pt>
                <c:pt idx="361">
                  <c:v>0</c:v>
                </c:pt>
                <c:pt idx="362">
                  <c:v>0.44675717092376066</c:v>
                </c:pt>
                <c:pt idx="363">
                  <c:v>0.45606563641146841</c:v>
                </c:pt>
                <c:pt idx="364">
                  <c:v>0.90031653607257611</c:v>
                </c:pt>
                <c:pt idx="365">
                  <c:v>0.73975763113972137</c:v>
                </c:pt>
                <c:pt idx="366">
                  <c:v>0.656302287413564</c:v>
                </c:pt>
                <c:pt idx="367">
                  <c:v>0.86499953642397365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0.40893579433675115</c:v>
                </c:pt>
                <c:pt idx="374">
                  <c:v>0.41748296200133339</c:v>
                </c:pt>
                <c:pt idx="375">
                  <c:v>0</c:v>
                </c:pt>
                <c:pt idx="376">
                  <c:v>0.41088291605133126</c:v>
                </c:pt>
                <c:pt idx="377">
                  <c:v>0.4141154974342538</c:v>
                </c:pt>
                <c:pt idx="378">
                  <c:v>0</c:v>
                </c:pt>
                <c:pt idx="379">
                  <c:v>0</c:v>
                </c:pt>
                <c:pt idx="380">
                  <c:v>0.86978090921968709</c:v>
                </c:pt>
                <c:pt idx="381">
                  <c:v>0.39690257757345043</c:v>
                </c:pt>
                <c:pt idx="382">
                  <c:v>0.40603990904529913</c:v>
                </c:pt>
                <c:pt idx="383">
                  <c:v>0.8602901752001274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0.84961140297312521</c:v>
                </c:pt>
                <c:pt idx="389">
                  <c:v>0.8310740475209043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0.84724713147826214</c:v>
                </c:pt>
                <c:pt idx="423">
                  <c:v>0.86622836648810675</c:v>
                </c:pt>
                <c:pt idx="424">
                  <c:v>0.83052158388015085</c:v>
                </c:pt>
                <c:pt idx="425">
                  <c:v>0.82799723459129249</c:v>
                </c:pt>
                <c:pt idx="426">
                  <c:v>0</c:v>
                </c:pt>
                <c:pt idx="427">
                  <c:v>0.83115578013350488</c:v>
                </c:pt>
                <c:pt idx="428">
                  <c:v>0.82275685703303825</c:v>
                </c:pt>
                <c:pt idx="429">
                  <c:v>0.83976728130727463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0.57332311082353926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182336"/>
        <c:axId val="67076096"/>
      </c:areaChart>
      <c:catAx>
        <c:axId val="55182336"/>
        <c:scaling>
          <c:orientation val="maxMin"/>
        </c:scaling>
        <c:delete val="0"/>
        <c:axPos val="b"/>
        <c:numFmt formatCode="hh:mm;@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de-DE"/>
          </a:p>
        </c:txPr>
        <c:crossAx val="67076096"/>
        <c:crosses val="autoZero"/>
        <c:auto val="0"/>
        <c:lblAlgn val="ctr"/>
        <c:lblOffset val="100"/>
        <c:noMultiLvlLbl val="0"/>
      </c:catAx>
      <c:valAx>
        <c:axId val="67076096"/>
        <c:scaling>
          <c:orientation val="minMax"/>
          <c:max val="1"/>
          <c:min val="0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55182336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val>
            <c:numRef>
              <c:f>Sheet2!$G$3:$G$382</c:f>
              <c:numCache>
                <c:formatCode>General</c:formatCode>
                <c:ptCount val="380"/>
                <c:pt idx="0">
                  <c:v>2.2107148701504156</c:v>
                </c:pt>
                <c:pt idx="1">
                  <c:v>2.2107148701504156</c:v>
                </c:pt>
                <c:pt idx="2">
                  <c:v>2.2107148701504156</c:v>
                </c:pt>
                <c:pt idx="3">
                  <c:v>2.2107148701504156</c:v>
                </c:pt>
                <c:pt idx="4">
                  <c:v>2.2107148701504156</c:v>
                </c:pt>
                <c:pt idx="5">
                  <c:v>2.2107148701504156</c:v>
                </c:pt>
                <c:pt idx="6">
                  <c:v>2.2107148701504156</c:v>
                </c:pt>
                <c:pt idx="7">
                  <c:v>2.2107148701504156</c:v>
                </c:pt>
                <c:pt idx="8">
                  <c:v>2.2107148701504156</c:v>
                </c:pt>
                <c:pt idx="9">
                  <c:v>2.2078563085533851</c:v>
                </c:pt>
                <c:pt idx="10">
                  <c:v>2.203945197661358</c:v>
                </c:pt>
                <c:pt idx="11">
                  <c:v>2.203945197661358</c:v>
                </c:pt>
                <c:pt idx="12">
                  <c:v>2.1875861257935365</c:v>
                </c:pt>
                <c:pt idx="13">
                  <c:v>2.1949617214424779</c:v>
                </c:pt>
                <c:pt idx="14">
                  <c:v>2.1972194325170116</c:v>
                </c:pt>
                <c:pt idx="15">
                  <c:v>2.1972194325170116</c:v>
                </c:pt>
                <c:pt idx="16">
                  <c:v>2.1978380499331012</c:v>
                </c:pt>
                <c:pt idx="17">
                  <c:v>2.1989043237100807</c:v>
                </c:pt>
                <c:pt idx="18">
                  <c:v>2.1991128470755599</c:v>
                </c:pt>
                <c:pt idx="19">
                  <c:v>2.2037370620559331</c:v>
                </c:pt>
                <c:pt idx="20">
                  <c:v>2.205142684343989</c:v>
                </c:pt>
                <c:pt idx="21">
                  <c:v>2.205142684343989</c:v>
                </c:pt>
                <c:pt idx="22">
                  <c:v>2.205142684343989</c:v>
                </c:pt>
                <c:pt idx="23">
                  <c:v>2.205142684343989</c:v>
                </c:pt>
                <c:pt idx="24">
                  <c:v>2.205142684343989</c:v>
                </c:pt>
                <c:pt idx="25">
                  <c:v>2.205142684343989</c:v>
                </c:pt>
                <c:pt idx="26">
                  <c:v>2.205142684343989</c:v>
                </c:pt>
                <c:pt idx="27">
                  <c:v>2.2114501800826911</c:v>
                </c:pt>
                <c:pt idx="28">
                  <c:v>2.2310050287335086</c:v>
                </c:pt>
                <c:pt idx="29">
                  <c:v>2.2482797813422524</c:v>
                </c:pt>
                <c:pt idx="30">
                  <c:v>2.2482797813422524</c:v>
                </c:pt>
                <c:pt idx="31">
                  <c:v>2.2482797813422524</c:v>
                </c:pt>
                <c:pt idx="32">
                  <c:v>2.2482797813422524</c:v>
                </c:pt>
                <c:pt idx="33">
                  <c:v>2.2482797813422524</c:v>
                </c:pt>
                <c:pt idx="34">
                  <c:v>2.2482797813422524</c:v>
                </c:pt>
                <c:pt idx="35">
                  <c:v>2.2482797813422524</c:v>
                </c:pt>
                <c:pt idx="36">
                  <c:v>2.2482797813422524</c:v>
                </c:pt>
                <c:pt idx="37">
                  <c:v>2.2482797813422524</c:v>
                </c:pt>
                <c:pt idx="38">
                  <c:v>2.2482797813422524</c:v>
                </c:pt>
                <c:pt idx="39">
                  <c:v>2.2482797813422524</c:v>
                </c:pt>
                <c:pt idx="40">
                  <c:v>2.2482797813422524</c:v>
                </c:pt>
                <c:pt idx="41">
                  <c:v>2.2482797813422524</c:v>
                </c:pt>
                <c:pt idx="42">
                  <c:v>2.2482797813422524</c:v>
                </c:pt>
                <c:pt idx="43">
                  <c:v>2.2482797813422524</c:v>
                </c:pt>
                <c:pt idx="44">
                  <c:v>2.2482797813422524</c:v>
                </c:pt>
                <c:pt idx="45">
                  <c:v>2.2482797813422524</c:v>
                </c:pt>
                <c:pt idx="46">
                  <c:v>2.2482797813422524</c:v>
                </c:pt>
                <c:pt idx="47">
                  <c:v>2.2482797813422524</c:v>
                </c:pt>
                <c:pt idx="48">
                  <c:v>2.2482797813422524</c:v>
                </c:pt>
                <c:pt idx="49">
                  <c:v>2.2482797813422524</c:v>
                </c:pt>
                <c:pt idx="50">
                  <c:v>2.2482797813422524</c:v>
                </c:pt>
                <c:pt idx="51">
                  <c:v>2.2482797813422524</c:v>
                </c:pt>
                <c:pt idx="52">
                  <c:v>2.2482797813422524</c:v>
                </c:pt>
                <c:pt idx="53">
                  <c:v>2.2482797813422524</c:v>
                </c:pt>
                <c:pt idx="54">
                  <c:v>2.2482797813422524</c:v>
                </c:pt>
                <c:pt idx="55">
                  <c:v>2.2482797813422524</c:v>
                </c:pt>
                <c:pt idx="56">
                  <c:v>2.2482797813422524</c:v>
                </c:pt>
                <c:pt idx="57">
                  <c:v>2.2482797813422524</c:v>
                </c:pt>
                <c:pt idx="58">
                  <c:v>2.2482797813422524</c:v>
                </c:pt>
                <c:pt idx="59">
                  <c:v>2.2482797813422524</c:v>
                </c:pt>
                <c:pt idx="60">
                  <c:v>2.2482797813422524</c:v>
                </c:pt>
                <c:pt idx="61">
                  <c:v>2.2482797813422524</c:v>
                </c:pt>
                <c:pt idx="62">
                  <c:v>2.2482797813422524</c:v>
                </c:pt>
                <c:pt idx="63">
                  <c:v>2.2482797813422524</c:v>
                </c:pt>
                <c:pt idx="64">
                  <c:v>2.2482797813422524</c:v>
                </c:pt>
                <c:pt idx="65">
                  <c:v>2.2482797813422524</c:v>
                </c:pt>
                <c:pt idx="66">
                  <c:v>2.2482797813422524</c:v>
                </c:pt>
                <c:pt idx="67">
                  <c:v>2.2482797813422524</c:v>
                </c:pt>
                <c:pt idx="68">
                  <c:v>2.2482797813422524</c:v>
                </c:pt>
                <c:pt idx="69">
                  <c:v>2.2482797813422524</c:v>
                </c:pt>
                <c:pt idx="70">
                  <c:v>2.2482797813422524</c:v>
                </c:pt>
                <c:pt idx="71">
                  <c:v>2.2482797813422524</c:v>
                </c:pt>
                <c:pt idx="72">
                  <c:v>2.2482797813422524</c:v>
                </c:pt>
                <c:pt idx="73">
                  <c:v>2.2482797813422524</c:v>
                </c:pt>
                <c:pt idx="74">
                  <c:v>2.2482797813422524</c:v>
                </c:pt>
                <c:pt idx="75">
                  <c:v>2.2482797813422524</c:v>
                </c:pt>
                <c:pt idx="76">
                  <c:v>2.2482797813422524</c:v>
                </c:pt>
                <c:pt idx="77">
                  <c:v>2.2482797813422524</c:v>
                </c:pt>
                <c:pt idx="78">
                  <c:v>2.2482797813422524</c:v>
                </c:pt>
                <c:pt idx="79">
                  <c:v>2.2482797813422524</c:v>
                </c:pt>
                <c:pt idx="80">
                  <c:v>2.2482797813422524</c:v>
                </c:pt>
                <c:pt idx="81">
                  <c:v>2.2482797813422524</c:v>
                </c:pt>
                <c:pt idx="82">
                  <c:v>2.2482797813422524</c:v>
                </c:pt>
                <c:pt idx="83">
                  <c:v>2.2482797813422524</c:v>
                </c:pt>
                <c:pt idx="84">
                  <c:v>2.2482797813422524</c:v>
                </c:pt>
                <c:pt idx="85">
                  <c:v>2.2482797813422524</c:v>
                </c:pt>
                <c:pt idx="86">
                  <c:v>2.2477557518801996</c:v>
                </c:pt>
                <c:pt idx="87">
                  <c:v>2.2475509176243698</c:v>
                </c:pt>
                <c:pt idx="88">
                  <c:v>2.2483050579858119</c:v>
                </c:pt>
                <c:pt idx="89">
                  <c:v>2.2520863481817739</c:v>
                </c:pt>
                <c:pt idx="90">
                  <c:v>2.2521648365893845</c:v>
                </c:pt>
                <c:pt idx="91">
                  <c:v>2.2521648365893845</c:v>
                </c:pt>
                <c:pt idx="92">
                  <c:v>2.2521648365893845</c:v>
                </c:pt>
                <c:pt idx="93">
                  <c:v>2.2521648365893845</c:v>
                </c:pt>
                <c:pt idx="94">
                  <c:v>2.2521648365893845</c:v>
                </c:pt>
                <c:pt idx="95">
                  <c:v>2.2521648365893845</c:v>
                </c:pt>
                <c:pt idx="96">
                  <c:v>2.2521648365893845</c:v>
                </c:pt>
                <c:pt idx="97">
                  <c:v>2.2521648365893845</c:v>
                </c:pt>
                <c:pt idx="98">
                  <c:v>2.2521648365893845</c:v>
                </c:pt>
                <c:pt idx="99">
                  <c:v>2.2521648365893845</c:v>
                </c:pt>
                <c:pt idx="100">
                  <c:v>2.2521648365893845</c:v>
                </c:pt>
                <c:pt idx="101">
                  <c:v>2.2521648365893845</c:v>
                </c:pt>
                <c:pt idx="102">
                  <c:v>2.2521648365893845</c:v>
                </c:pt>
                <c:pt idx="103">
                  <c:v>2.2521648365893845</c:v>
                </c:pt>
                <c:pt idx="104">
                  <c:v>2.2521648365893845</c:v>
                </c:pt>
                <c:pt idx="105">
                  <c:v>2.2521648365893845</c:v>
                </c:pt>
                <c:pt idx="106">
                  <c:v>2.2521648365893845</c:v>
                </c:pt>
                <c:pt idx="107">
                  <c:v>2.2521648365893845</c:v>
                </c:pt>
                <c:pt idx="108">
                  <c:v>2.2521648365893845</c:v>
                </c:pt>
                <c:pt idx="109">
                  <c:v>2.2521648365893845</c:v>
                </c:pt>
                <c:pt idx="110">
                  <c:v>2.2521648365893845</c:v>
                </c:pt>
                <c:pt idx="111">
                  <c:v>2.2521648365893845</c:v>
                </c:pt>
                <c:pt idx="112">
                  <c:v>2.2521648365893845</c:v>
                </c:pt>
                <c:pt idx="113">
                  <c:v>2.2521648365893845</c:v>
                </c:pt>
                <c:pt idx="114">
                  <c:v>2.2521648365893845</c:v>
                </c:pt>
                <c:pt idx="115">
                  <c:v>2.2521648365893845</c:v>
                </c:pt>
                <c:pt idx="116">
                  <c:v>2.2521648365893845</c:v>
                </c:pt>
                <c:pt idx="117">
                  <c:v>2.2521648365893845</c:v>
                </c:pt>
                <c:pt idx="118">
                  <c:v>2.2521648365893845</c:v>
                </c:pt>
                <c:pt idx="119">
                  <c:v>2.2521648365893845</c:v>
                </c:pt>
                <c:pt idx="120">
                  <c:v>2.2521648365893845</c:v>
                </c:pt>
                <c:pt idx="121">
                  <c:v>2.2521648365893845</c:v>
                </c:pt>
                <c:pt idx="122">
                  <c:v>2.2521648365893845</c:v>
                </c:pt>
                <c:pt idx="123">
                  <c:v>2.2521648365893845</c:v>
                </c:pt>
                <c:pt idx="124">
                  <c:v>2.2521648365893845</c:v>
                </c:pt>
                <c:pt idx="125">
                  <c:v>2.2521648365893845</c:v>
                </c:pt>
                <c:pt idx="126">
                  <c:v>2.2521648365893845</c:v>
                </c:pt>
                <c:pt idx="127">
                  <c:v>2.2521648365893845</c:v>
                </c:pt>
                <c:pt idx="128">
                  <c:v>2.2521648365893845</c:v>
                </c:pt>
                <c:pt idx="129">
                  <c:v>2.2521648365893845</c:v>
                </c:pt>
                <c:pt idx="130">
                  <c:v>2.2521648365893845</c:v>
                </c:pt>
                <c:pt idx="131">
                  <c:v>2.2521648365893845</c:v>
                </c:pt>
                <c:pt idx="132">
                  <c:v>2.2521648365893845</c:v>
                </c:pt>
                <c:pt idx="133">
                  <c:v>2.2521648365893845</c:v>
                </c:pt>
                <c:pt idx="134">
                  <c:v>2.2521648365893845</c:v>
                </c:pt>
                <c:pt idx="135">
                  <c:v>2.2521648365893845</c:v>
                </c:pt>
                <c:pt idx="136">
                  <c:v>2.2521648365893845</c:v>
                </c:pt>
                <c:pt idx="137">
                  <c:v>2.2521648365893845</c:v>
                </c:pt>
                <c:pt idx="138">
                  <c:v>2.2521648365893845</c:v>
                </c:pt>
                <c:pt idx="139">
                  <c:v>2.2521648365893845</c:v>
                </c:pt>
                <c:pt idx="140">
                  <c:v>2.2521648365893845</c:v>
                </c:pt>
                <c:pt idx="141">
                  <c:v>2.2521648365893845</c:v>
                </c:pt>
                <c:pt idx="142">
                  <c:v>2.2521648365893845</c:v>
                </c:pt>
                <c:pt idx="143">
                  <c:v>2.2521648365893845</c:v>
                </c:pt>
                <c:pt idx="144">
                  <c:v>2.2521648365893845</c:v>
                </c:pt>
                <c:pt idx="145">
                  <c:v>2.2521648365893845</c:v>
                </c:pt>
                <c:pt idx="146">
                  <c:v>2.2521648365893845</c:v>
                </c:pt>
                <c:pt idx="147">
                  <c:v>2.2521648365893845</c:v>
                </c:pt>
                <c:pt idx="148">
                  <c:v>2.2521648365893845</c:v>
                </c:pt>
                <c:pt idx="149">
                  <c:v>2.2521648365893845</c:v>
                </c:pt>
                <c:pt idx="150">
                  <c:v>2.2521648365893845</c:v>
                </c:pt>
                <c:pt idx="151">
                  <c:v>2.2521648365893845</c:v>
                </c:pt>
                <c:pt idx="152">
                  <c:v>2.2521648365893845</c:v>
                </c:pt>
                <c:pt idx="153">
                  <c:v>2.2521648365893845</c:v>
                </c:pt>
                <c:pt idx="154">
                  <c:v>2.2521648365893845</c:v>
                </c:pt>
                <c:pt idx="155">
                  <c:v>2.2521648365893845</c:v>
                </c:pt>
                <c:pt idx="156">
                  <c:v>2.2521648365893845</c:v>
                </c:pt>
                <c:pt idx="157">
                  <c:v>2.2521648365893845</c:v>
                </c:pt>
                <c:pt idx="158">
                  <c:v>2.2521648365893845</c:v>
                </c:pt>
                <c:pt idx="159">
                  <c:v>2.2354021102731778</c:v>
                </c:pt>
                <c:pt idx="160">
                  <c:v>2.2354021102731778</c:v>
                </c:pt>
                <c:pt idx="161">
                  <c:v>2.2354021102731778</c:v>
                </c:pt>
                <c:pt idx="162">
                  <c:v>2.2354021102731778</c:v>
                </c:pt>
                <c:pt idx="163">
                  <c:v>2.2171789974632796</c:v>
                </c:pt>
                <c:pt idx="164">
                  <c:v>2.200166235720967</c:v>
                </c:pt>
                <c:pt idx="165">
                  <c:v>2.200166235720967</c:v>
                </c:pt>
                <c:pt idx="166">
                  <c:v>2.1827195839254032</c:v>
                </c:pt>
                <c:pt idx="167">
                  <c:v>2.1666758192264739</c:v>
                </c:pt>
                <c:pt idx="168">
                  <c:v>2.1666758192264739</c:v>
                </c:pt>
                <c:pt idx="169">
                  <c:v>2.1493705007558868</c:v>
                </c:pt>
                <c:pt idx="170">
                  <c:v>2.1493705007558868</c:v>
                </c:pt>
                <c:pt idx="171">
                  <c:v>2.1493705007558868</c:v>
                </c:pt>
                <c:pt idx="172">
                  <c:v>2.1308776459418803</c:v>
                </c:pt>
                <c:pt idx="173">
                  <c:v>2.1308776459418803</c:v>
                </c:pt>
                <c:pt idx="174">
                  <c:v>2.1308776459418803</c:v>
                </c:pt>
                <c:pt idx="175">
                  <c:v>2.1308776459418803</c:v>
                </c:pt>
                <c:pt idx="176">
                  <c:v>2.1308776459418803</c:v>
                </c:pt>
                <c:pt idx="177">
                  <c:v>2.1308776459418803</c:v>
                </c:pt>
                <c:pt idx="178">
                  <c:v>2.115537823304392</c:v>
                </c:pt>
                <c:pt idx="179">
                  <c:v>2.115537823304392</c:v>
                </c:pt>
                <c:pt idx="180">
                  <c:v>2.115537823304392</c:v>
                </c:pt>
                <c:pt idx="181">
                  <c:v>2.115537823304392</c:v>
                </c:pt>
                <c:pt idx="182">
                  <c:v>2.115537823304392</c:v>
                </c:pt>
                <c:pt idx="183">
                  <c:v>2.115537823304392</c:v>
                </c:pt>
                <c:pt idx="184">
                  <c:v>2.115537823304392</c:v>
                </c:pt>
                <c:pt idx="185">
                  <c:v>2.115537823304392</c:v>
                </c:pt>
                <c:pt idx="186">
                  <c:v>2.115537823304392</c:v>
                </c:pt>
                <c:pt idx="187">
                  <c:v>2.1135365080964306</c:v>
                </c:pt>
                <c:pt idx="188">
                  <c:v>2.0952178136553279</c:v>
                </c:pt>
                <c:pt idx="189">
                  <c:v>2.0952178136553279</c:v>
                </c:pt>
                <c:pt idx="190">
                  <c:v>2.0952178136553279</c:v>
                </c:pt>
                <c:pt idx="191">
                  <c:v>2.0952066107576766</c:v>
                </c:pt>
                <c:pt idx="192">
                  <c:v>2.0952066107576766</c:v>
                </c:pt>
                <c:pt idx="193">
                  <c:v>2.0952066107576766</c:v>
                </c:pt>
                <c:pt idx="194">
                  <c:v>2.0803216994304652</c:v>
                </c:pt>
                <c:pt idx="195">
                  <c:v>2.0472326342345784</c:v>
                </c:pt>
                <c:pt idx="196">
                  <c:v>2.0472326342345784</c:v>
                </c:pt>
                <c:pt idx="197">
                  <c:v>2.0320919712263961</c:v>
                </c:pt>
                <c:pt idx="198">
                  <c:v>2.030059252169734</c:v>
                </c:pt>
                <c:pt idx="199">
                  <c:v>2.030059252169734</c:v>
                </c:pt>
                <c:pt idx="200">
                  <c:v>2.0143604409571267</c:v>
                </c:pt>
                <c:pt idx="201">
                  <c:v>2.0118618998426729</c:v>
                </c:pt>
                <c:pt idx="202">
                  <c:v>2.0118618998426729</c:v>
                </c:pt>
                <c:pt idx="203">
                  <c:v>1.9772692012365018</c:v>
                </c:pt>
                <c:pt idx="204">
                  <c:v>1.9772692012365018</c:v>
                </c:pt>
                <c:pt idx="205">
                  <c:v>1.9615119081764081</c:v>
                </c:pt>
                <c:pt idx="206">
                  <c:v>1.9615119081764081</c:v>
                </c:pt>
                <c:pt idx="207">
                  <c:v>1.9615119081764081</c:v>
                </c:pt>
                <c:pt idx="208">
                  <c:v>1.9615119081764081</c:v>
                </c:pt>
                <c:pt idx="209">
                  <c:v>1.9445090931780666</c:v>
                </c:pt>
                <c:pt idx="210">
                  <c:v>1.9445090931780666</c:v>
                </c:pt>
                <c:pt idx="211">
                  <c:v>1.9445090931780666</c:v>
                </c:pt>
                <c:pt idx="212">
                  <c:v>1.943410198261216</c:v>
                </c:pt>
                <c:pt idx="213">
                  <c:v>1.943410198261216</c:v>
                </c:pt>
                <c:pt idx="214">
                  <c:v>1.9252450847574545</c:v>
                </c:pt>
                <c:pt idx="215">
                  <c:v>1.9252450847574545</c:v>
                </c:pt>
                <c:pt idx="216">
                  <c:v>1.9252450847574545</c:v>
                </c:pt>
                <c:pt idx="217">
                  <c:v>1.8552800426817162</c:v>
                </c:pt>
                <c:pt idx="218">
                  <c:v>1.8368382938960308</c:v>
                </c:pt>
                <c:pt idx="219">
                  <c:v>1.8368382938960308</c:v>
                </c:pt>
                <c:pt idx="220">
                  <c:v>1.8185941281802029</c:v>
                </c:pt>
                <c:pt idx="221">
                  <c:v>1.8014108802631428</c:v>
                </c:pt>
                <c:pt idx="222">
                  <c:v>1.7926447905480478</c:v>
                </c:pt>
                <c:pt idx="223">
                  <c:v>1.7892472071212946</c:v>
                </c:pt>
                <c:pt idx="224">
                  <c:v>1.7813650653605728</c:v>
                </c:pt>
                <c:pt idx="225">
                  <c:v>1.7813650653605728</c:v>
                </c:pt>
                <c:pt idx="226">
                  <c:v>1.7813650653605728</c:v>
                </c:pt>
                <c:pt idx="227">
                  <c:v>1.7813650653605728</c:v>
                </c:pt>
                <c:pt idx="228">
                  <c:v>1.763120849557134</c:v>
                </c:pt>
                <c:pt idx="229">
                  <c:v>1.763120849557134</c:v>
                </c:pt>
                <c:pt idx="230">
                  <c:v>1.763120849557134</c:v>
                </c:pt>
                <c:pt idx="231">
                  <c:v>1.763120849557134</c:v>
                </c:pt>
                <c:pt idx="232">
                  <c:v>1.763120849557134</c:v>
                </c:pt>
                <c:pt idx="233">
                  <c:v>1.763120849557134</c:v>
                </c:pt>
                <c:pt idx="234">
                  <c:v>1.763120849557134</c:v>
                </c:pt>
                <c:pt idx="235">
                  <c:v>1.763120849557134</c:v>
                </c:pt>
                <c:pt idx="236">
                  <c:v>1.7444742953285703</c:v>
                </c:pt>
                <c:pt idx="237">
                  <c:v>1.7444742953285703</c:v>
                </c:pt>
                <c:pt idx="238">
                  <c:v>1.7444742953285703</c:v>
                </c:pt>
                <c:pt idx="239">
                  <c:v>1.748415156970387</c:v>
                </c:pt>
                <c:pt idx="240">
                  <c:v>1.748415156970387</c:v>
                </c:pt>
                <c:pt idx="241">
                  <c:v>1.748415156970387</c:v>
                </c:pt>
                <c:pt idx="242">
                  <c:v>1.748415156970387</c:v>
                </c:pt>
                <c:pt idx="243">
                  <c:v>1.748415156970387</c:v>
                </c:pt>
                <c:pt idx="244">
                  <c:v>1.748415156970387</c:v>
                </c:pt>
                <c:pt idx="245">
                  <c:v>1.748415156970387</c:v>
                </c:pt>
                <c:pt idx="246">
                  <c:v>1.748415156970387</c:v>
                </c:pt>
                <c:pt idx="247">
                  <c:v>1.7520797891057391</c:v>
                </c:pt>
                <c:pt idx="248">
                  <c:v>1.7520797891057391</c:v>
                </c:pt>
                <c:pt idx="249">
                  <c:v>1.7195225742282021</c:v>
                </c:pt>
                <c:pt idx="250">
                  <c:v>1.7195225742282021</c:v>
                </c:pt>
                <c:pt idx="251">
                  <c:v>1.7195225742282021</c:v>
                </c:pt>
                <c:pt idx="252">
                  <c:v>1.7195225742282021</c:v>
                </c:pt>
                <c:pt idx="253">
                  <c:v>1.7195225742282021</c:v>
                </c:pt>
                <c:pt idx="254">
                  <c:v>1.703904818922809</c:v>
                </c:pt>
                <c:pt idx="255">
                  <c:v>1.703904818922809</c:v>
                </c:pt>
                <c:pt idx="256">
                  <c:v>1.6714574306532439</c:v>
                </c:pt>
                <c:pt idx="257">
                  <c:v>1.6714574306532439</c:v>
                </c:pt>
                <c:pt idx="258">
                  <c:v>1.6559718382846942</c:v>
                </c:pt>
                <c:pt idx="259">
                  <c:v>1.6559718382846942</c:v>
                </c:pt>
                <c:pt idx="260">
                  <c:v>1.6559718382846942</c:v>
                </c:pt>
                <c:pt idx="261">
                  <c:v>1.6559718382846942</c:v>
                </c:pt>
                <c:pt idx="262">
                  <c:v>1.6389942078920028</c:v>
                </c:pt>
                <c:pt idx="263">
                  <c:v>1.620091082804366</c:v>
                </c:pt>
                <c:pt idx="264">
                  <c:v>1.6180264129199085</c:v>
                </c:pt>
                <c:pt idx="265">
                  <c:v>1.6180264129199085</c:v>
                </c:pt>
                <c:pt idx="266">
                  <c:v>1.6142713484781104</c:v>
                </c:pt>
                <c:pt idx="267">
                  <c:v>1.6142713484781104</c:v>
                </c:pt>
                <c:pt idx="268">
                  <c:v>1.6142713484781104</c:v>
                </c:pt>
                <c:pt idx="269">
                  <c:v>1.6142713484781104</c:v>
                </c:pt>
                <c:pt idx="270">
                  <c:v>1.5961418385021733</c:v>
                </c:pt>
                <c:pt idx="271">
                  <c:v>1.5773454258366302</c:v>
                </c:pt>
                <c:pt idx="272">
                  <c:v>1.556202658497055</c:v>
                </c:pt>
                <c:pt idx="273">
                  <c:v>1.5352995140988004</c:v>
                </c:pt>
                <c:pt idx="274">
                  <c:v>1.5157565014961287</c:v>
                </c:pt>
                <c:pt idx="275">
                  <c:v>1.5106449931851171</c:v>
                </c:pt>
                <c:pt idx="276">
                  <c:v>1.5106449931851171</c:v>
                </c:pt>
                <c:pt idx="277">
                  <c:v>1.5106449931851171</c:v>
                </c:pt>
                <c:pt idx="278">
                  <c:v>1.5106449931851171</c:v>
                </c:pt>
                <c:pt idx="279">
                  <c:v>1.4833709464301386</c:v>
                </c:pt>
                <c:pt idx="280">
                  <c:v>1.4833709464301386</c:v>
                </c:pt>
                <c:pt idx="281">
                  <c:v>1.4833709464301386</c:v>
                </c:pt>
                <c:pt idx="282">
                  <c:v>1.4618512745600996</c:v>
                </c:pt>
                <c:pt idx="283">
                  <c:v>1.4618512745600996</c:v>
                </c:pt>
                <c:pt idx="284">
                  <c:v>1.4618512745600996</c:v>
                </c:pt>
                <c:pt idx="285">
                  <c:v>1.439796079279664</c:v>
                </c:pt>
                <c:pt idx="286">
                  <c:v>1.439796079279664</c:v>
                </c:pt>
                <c:pt idx="287">
                  <c:v>1.4199556644409139</c:v>
                </c:pt>
                <c:pt idx="288">
                  <c:v>1.4199556644409139</c:v>
                </c:pt>
                <c:pt idx="289">
                  <c:v>1.4199556644409139</c:v>
                </c:pt>
                <c:pt idx="290">
                  <c:v>1.4199556644409139</c:v>
                </c:pt>
                <c:pt idx="291">
                  <c:v>1.4199556644409139</c:v>
                </c:pt>
                <c:pt idx="292">
                  <c:v>1.4199556644409139</c:v>
                </c:pt>
                <c:pt idx="293">
                  <c:v>1.4199556644409139</c:v>
                </c:pt>
                <c:pt idx="294">
                  <c:v>1.4199556644409139</c:v>
                </c:pt>
                <c:pt idx="295">
                  <c:v>1.4199556644409139</c:v>
                </c:pt>
                <c:pt idx="296">
                  <c:v>1.4199556644409139</c:v>
                </c:pt>
                <c:pt idx="297">
                  <c:v>1.4199556644409139</c:v>
                </c:pt>
                <c:pt idx="298">
                  <c:v>1.4199556644409139</c:v>
                </c:pt>
                <c:pt idx="299">
                  <c:v>1.4199556644409139</c:v>
                </c:pt>
                <c:pt idx="300">
                  <c:v>1.4199556644409139</c:v>
                </c:pt>
                <c:pt idx="301">
                  <c:v>1.4199556644409139</c:v>
                </c:pt>
                <c:pt idx="302">
                  <c:v>1.4199556644409139</c:v>
                </c:pt>
                <c:pt idx="303">
                  <c:v>1.4199556644409139</c:v>
                </c:pt>
                <c:pt idx="304">
                  <c:v>1.4291400542885653</c:v>
                </c:pt>
                <c:pt idx="305">
                  <c:v>1.4188014463626477</c:v>
                </c:pt>
                <c:pt idx="306">
                  <c:v>1.4188014463626477</c:v>
                </c:pt>
                <c:pt idx="307">
                  <c:v>1.4188014463626477</c:v>
                </c:pt>
                <c:pt idx="308">
                  <c:v>1.4139151416587752</c:v>
                </c:pt>
                <c:pt idx="309">
                  <c:v>1.4246088607944252</c:v>
                </c:pt>
                <c:pt idx="310">
                  <c:v>1.4246088607944252</c:v>
                </c:pt>
                <c:pt idx="311">
                  <c:v>1.4246088607944252</c:v>
                </c:pt>
                <c:pt idx="312">
                  <c:v>1.4112521164237897</c:v>
                </c:pt>
                <c:pt idx="313">
                  <c:v>1.397870438212347</c:v>
                </c:pt>
                <c:pt idx="314">
                  <c:v>1.4187328403260759</c:v>
                </c:pt>
                <c:pt idx="315">
                  <c:v>1.4253261696954849</c:v>
                </c:pt>
                <c:pt idx="316">
                  <c:v>1.4124355385805745</c:v>
                </c:pt>
                <c:pt idx="317">
                  <c:v>1.4241671122333097</c:v>
                </c:pt>
                <c:pt idx="318">
                  <c:v>1.4241671122333097</c:v>
                </c:pt>
                <c:pt idx="319">
                  <c:v>1.4241671122333097</c:v>
                </c:pt>
                <c:pt idx="320">
                  <c:v>1.4241671122333097</c:v>
                </c:pt>
                <c:pt idx="321">
                  <c:v>1.4241671122333097</c:v>
                </c:pt>
                <c:pt idx="322">
                  <c:v>1.4241671122333097</c:v>
                </c:pt>
                <c:pt idx="323">
                  <c:v>1.4034806443217818</c:v>
                </c:pt>
                <c:pt idx="324">
                  <c:v>1.3614463623789479</c:v>
                </c:pt>
                <c:pt idx="325">
                  <c:v>1.3614463623789479</c:v>
                </c:pt>
                <c:pt idx="326">
                  <c:v>1.3385452258366661</c:v>
                </c:pt>
                <c:pt idx="327">
                  <c:v>1.2913370664413097</c:v>
                </c:pt>
                <c:pt idx="328">
                  <c:v>1.2913370664413097</c:v>
                </c:pt>
                <c:pt idx="329">
                  <c:v>1.2913370664413097</c:v>
                </c:pt>
                <c:pt idx="330">
                  <c:v>1.2982695184037181</c:v>
                </c:pt>
                <c:pt idx="331">
                  <c:v>1.271743600323014</c:v>
                </c:pt>
                <c:pt idx="332">
                  <c:v>1.2447853112388749</c:v>
                </c:pt>
                <c:pt idx="333">
                  <c:v>1.249108006181481</c:v>
                </c:pt>
                <c:pt idx="334">
                  <c:v>1.249108006181481</c:v>
                </c:pt>
                <c:pt idx="335">
                  <c:v>1.249108006181481</c:v>
                </c:pt>
                <c:pt idx="336">
                  <c:v>1.249108006181481</c:v>
                </c:pt>
                <c:pt idx="337">
                  <c:v>1.249108006181481</c:v>
                </c:pt>
                <c:pt idx="338">
                  <c:v>1.2528759938931888</c:v>
                </c:pt>
                <c:pt idx="339">
                  <c:v>1.2555402548633532</c:v>
                </c:pt>
                <c:pt idx="340">
                  <c:v>1.2555402548633532</c:v>
                </c:pt>
                <c:pt idx="341">
                  <c:v>1.2555402548633532</c:v>
                </c:pt>
                <c:pt idx="342">
                  <c:v>1.2555402548633532</c:v>
                </c:pt>
                <c:pt idx="343">
                  <c:v>1.2555402548633532</c:v>
                </c:pt>
                <c:pt idx="344">
                  <c:v>1.2555402548633532</c:v>
                </c:pt>
                <c:pt idx="345">
                  <c:v>1.2555402548633532</c:v>
                </c:pt>
                <c:pt idx="346">
                  <c:v>1.2555402548633532</c:v>
                </c:pt>
                <c:pt idx="347">
                  <c:v>1.2555402548633532</c:v>
                </c:pt>
                <c:pt idx="348">
                  <c:v>1.2555402548633532</c:v>
                </c:pt>
                <c:pt idx="349">
                  <c:v>1.2555402548633532</c:v>
                </c:pt>
                <c:pt idx="350">
                  <c:v>1.2555402548633532</c:v>
                </c:pt>
                <c:pt idx="351">
                  <c:v>1.2555402548633532</c:v>
                </c:pt>
                <c:pt idx="352">
                  <c:v>1.2555402548633532</c:v>
                </c:pt>
                <c:pt idx="353">
                  <c:v>1.2555402548633532</c:v>
                </c:pt>
                <c:pt idx="354">
                  <c:v>1.2555402548633532</c:v>
                </c:pt>
                <c:pt idx="355">
                  <c:v>1.2555402548633532</c:v>
                </c:pt>
                <c:pt idx="356">
                  <c:v>1.2555402548633532</c:v>
                </c:pt>
                <c:pt idx="357">
                  <c:v>1.2555402548633532</c:v>
                </c:pt>
                <c:pt idx="358">
                  <c:v>1.2555402548633532</c:v>
                </c:pt>
                <c:pt idx="359">
                  <c:v>1.2555402548633532</c:v>
                </c:pt>
                <c:pt idx="360">
                  <c:v>1.2555402548633532</c:v>
                </c:pt>
                <c:pt idx="361">
                  <c:v>1.2555402548633532</c:v>
                </c:pt>
                <c:pt idx="362">
                  <c:v>1.2555402548633532</c:v>
                </c:pt>
                <c:pt idx="363">
                  <c:v>1.2555402548633532</c:v>
                </c:pt>
                <c:pt idx="364">
                  <c:v>1.2555402548633532</c:v>
                </c:pt>
                <c:pt idx="365">
                  <c:v>1.2555402548633532</c:v>
                </c:pt>
                <c:pt idx="366">
                  <c:v>1.2555402548633532</c:v>
                </c:pt>
                <c:pt idx="367">
                  <c:v>1.2555402548633532</c:v>
                </c:pt>
                <c:pt idx="368">
                  <c:v>1.2555402548633532</c:v>
                </c:pt>
                <c:pt idx="369">
                  <c:v>1.2555402548633532</c:v>
                </c:pt>
                <c:pt idx="370">
                  <c:v>1.2555402548633532</c:v>
                </c:pt>
                <c:pt idx="371">
                  <c:v>1.2555402548633532</c:v>
                </c:pt>
                <c:pt idx="372">
                  <c:v>1.2613470094013399</c:v>
                </c:pt>
                <c:pt idx="373">
                  <c:v>1.2701499387990285</c:v>
                </c:pt>
                <c:pt idx="374">
                  <c:v>1.2827643396298798</c:v>
                </c:pt>
                <c:pt idx="375">
                  <c:v>1.2949481196626451</c:v>
                </c:pt>
                <c:pt idx="376">
                  <c:v>1.2949481196626451</c:v>
                </c:pt>
                <c:pt idx="377">
                  <c:v>1.3122717166870126</c:v>
                </c:pt>
                <c:pt idx="378">
                  <c:v>1.4077204106513055</c:v>
                </c:pt>
                <c:pt idx="379">
                  <c:v>1.7442171458317259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37824"/>
        <c:axId val="42554432"/>
      </c:areaChart>
      <c:catAx>
        <c:axId val="42637824"/>
        <c:scaling>
          <c:orientation val="maxMin"/>
        </c:scaling>
        <c:delete val="0"/>
        <c:axPos val="b"/>
        <c:majorTickMark val="out"/>
        <c:minorTickMark val="none"/>
        <c:tickLblPos val="nextTo"/>
        <c:crossAx val="42554432"/>
        <c:crosses val="autoZero"/>
        <c:auto val="1"/>
        <c:lblAlgn val="ctr"/>
        <c:lblOffset val="100"/>
        <c:noMultiLvlLbl val="0"/>
      </c:catAx>
      <c:valAx>
        <c:axId val="42554432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42637824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val>
            <c:numRef>
              <c:f>Sheet2!$H$3:$H$382</c:f>
              <c:numCache>
                <c:formatCode>General</c:formatCode>
                <c:ptCount val="3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2.8585615970304623E-3</c:v>
                </c:pt>
                <c:pt idx="9">
                  <c:v>3.9111108920271143E-3</c:v>
                </c:pt>
                <c:pt idx="10">
                  <c:v>0</c:v>
                </c:pt>
                <c:pt idx="11">
                  <c:v>1.6359071867821484E-2</c:v>
                </c:pt>
                <c:pt idx="12">
                  <c:v>-7.3755956489414132E-3</c:v>
                </c:pt>
                <c:pt idx="13">
                  <c:v>-2.2577110745336526E-3</c:v>
                </c:pt>
                <c:pt idx="14">
                  <c:v>0</c:v>
                </c:pt>
                <c:pt idx="15">
                  <c:v>-6.186174160895952E-4</c:v>
                </c:pt>
                <c:pt idx="16">
                  <c:v>-1.0662737769795427E-3</c:v>
                </c:pt>
                <c:pt idx="17">
                  <c:v>-2.0852336547916295E-4</c:v>
                </c:pt>
                <c:pt idx="18">
                  <c:v>-4.6242149803732424E-3</c:v>
                </c:pt>
                <c:pt idx="19">
                  <c:v>-1.4056222880558522E-3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-6.3074957387021513E-3</c:v>
                </c:pt>
                <c:pt idx="27">
                  <c:v>-1.9554848650817469E-2</c:v>
                </c:pt>
                <c:pt idx="28">
                  <c:v>-1.7274752608743782E-2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5.2402946205276635E-4</c:v>
                </c:pt>
                <c:pt idx="86">
                  <c:v>2.0483425582984438E-4</c:v>
                </c:pt>
                <c:pt idx="87">
                  <c:v>-7.5414036144216823E-4</c:v>
                </c:pt>
                <c:pt idx="88">
                  <c:v>-3.7812901959619616E-3</c:v>
                </c:pt>
                <c:pt idx="89">
                  <c:v>-7.8488407610599609E-5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1.6762726316206678E-2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1.822311280989819E-2</c:v>
                </c:pt>
                <c:pt idx="163">
                  <c:v>1.7012761742312588E-2</c:v>
                </c:pt>
                <c:pt idx="164">
                  <c:v>0</c:v>
                </c:pt>
                <c:pt idx="165">
                  <c:v>1.7446651795563817E-2</c:v>
                </c:pt>
                <c:pt idx="166">
                  <c:v>1.6043764698929319E-2</c:v>
                </c:pt>
                <c:pt idx="167">
                  <c:v>0</c:v>
                </c:pt>
                <c:pt idx="168">
                  <c:v>1.7305318470587139E-2</c:v>
                </c:pt>
                <c:pt idx="169">
                  <c:v>0</c:v>
                </c:pt>
                <c:pt idx="170">
                  <c:v>0</c:v>
                </c:pt>
                <c:pt idx="171">
                  <c:v>1.8492854814006421E-2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1.5339822637488343E-2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2.0013152079614294E-3</c:v>
                </c:pt>
                <c:pt idx="187">
                  <c:v>1.8318694441102679E-2</c:v>
                </c:pt>
                <c:pt idx="188">
                  <c:v>0</c:v>
                </c:pt>
                <c:pt idx="189">
                  <c:v>0</c:v>
                </c:pt>
                <c:pt idx="190">
                  <c:v>1.120289765133009E-5</c:v>
                </c:pt>
                <c:pt idx="191">
                  <c:v>0</c:v>
                </c:pt>
                <c:pt idx="192">
                  <c:v>0</c:v>
                </c:pt>
                <c:pt idx="193">
                  <c:v>1.488491132721137E-2</c:v>
                </c:pt>
                <c:pt idx="194">
                  <c:v>3.3089065195886835E-2</c:v>
                </c:pt>
                <c:pt idx="195">
                  <c:v>0</c:v>
                </c:pt>
                <c:pt idx="196">
                  <c:v>1.5140663008182287E-2</c:v>
                </c:pt>
                <c:pt idx="197">
                  <c:v>2.0327190566620246E-3</c:v>
                </c:pt>
                <c:pt idx="198">
                  <c:v>0</c:v>
                </c:pt>
                <c:pt idx="199">
                  <c:v>1.56988112126073E-2</c:v>
                </c:pt>
                <c:pt idx="200">
                  <c:v>2.4985411144538006E-3</c:v>
                </c:pt>
                <c:pt idx="201">
                  <c:v>0</c:v>
                </c:pt>
                <c:pt idx="202">
                  <c:v>3.4592698606171091E-2</c:v>
                </c:pt>
                <c:pt idx="203">
                  <c:v>0</c:v>
                </c:pt>
                <c:pt idx="204">
                  <c:v>1.5757293060093769E-2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1.7002814998341442E-2</c:v>
                </c:pt>
                <c:pt idx="209">
                  <c:v>0</c:v>
                </c:pt>
                <c:pt idx="210">
                  <c:v>0</c:v>
                </c:pt>
                <c:pt idx="211">
                  <c:v>1.0988949168506679E-3</c:v>
                </c:pt>
                <c:pt idx="212">
                  <c:v>0</c:v>
                </c:pt>
                <c:pt idx="213">
                  <c:v>1.8165113503761487E-2</c:v>
                </c:pt>
                <c:pt idx="214">
                  <c:v>0</c:v>
                </c:pt>
                <c:pt idx="215">
                  <c:v>0</c:v>
                </c:pt>
                <c:pt idx="216">
                  <c:v>6.9965042075738282E-2</c:v>
                </c:pt>
                <c:pt idx="217">
                  <c:v>1.8441748785685386E-2</c:v>
                </c:pt>
                <c:pt idx="218">
                  <c:v>0</c:v>
                </c:pt>
                <c:pt idx="219">
                  <c:v>1.8244165715827876E-2</c:v>
                </c:pt>
                <c:pt idx="220">
                  <c:v>1.7183247917060163E-2</c:v>
                </c:pt>
                <c:pt idx="221">
                  <c:v>8.7660897150949602E-3</c:v>
                </c:pt>
                <c:pt idx="222">
                  <c:v>3.3975834267532257E-3</c:v>
                </c:pt>
                <c:pt idx="223">
                  <c:v>7.8821417607217725E-3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1.8244215803438824E-2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1.864655422856365E-2</c:v>
                </c:pt>
                <c:pt idx="236">
                  <c:v>0</c:v>
                </c:pt>
                <c:pt idx="237">
                  <c:v>0</c:v>
                </c:pt>
                <c:pt idx="238">
                  <c:v>-3.9408616418166176E-3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-3.6646321353521749E-3</c:v>
                </c:pt>
                <c:pt idx="247">
                  <c:v>0</c:v>
                </c:pt>
                <c:pt idx="248">
                  <c:v>3.2557214877537044E-2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1.5617755305393111E-2</c:v>
                </c:pt>
                <c:pt idx="254">
                  <c:v>0</c:v>
                </c:pt>
                <c:pt idx="255">
                  <c:v>3.2447388269565058E-2</c:v>
                </c:pt>
                <c:pt idx="256">
                  <c:v>0</c:v>
                </c:pt>
                <c:pt idx="257">
                  <c:v>1.5485592368549739E-2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1.6977630392691401E-2</c:v>
                </c:pt>
                <c:pt idx="262">
                  <c:v>1.8903125087636807E-2</c:v>
                </c:pt>
                <c:pt idx="263">
                  <c:v>2.0646698844575262E-3</c:v>
                </c:pt>
                <c:pt idx="264">
                  <c:v>0</c:v>
                </c:pt>
                <c:pt idx="265">
                  <c:v>3.7550644417980727E-3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1.8129509975937097E-2</c:v>
                </c:pt>
                <c:pt idx="270">
                  <c:v>1.8796412665543105E-2</c:v>
                </c:pt>
                <c:pt idx="271">
                  <c:v>2.1142767339575208E-2</c:v>
                </c:pt>
                <c:pt idx="272">
                  <c:v>2.0903144398254581E-2</c:v>
                </c:pt>
                <c:pt idx="273">
                  <c:v>1.9543012602671661E-2</c:v>
                </c:pt>
                <c:pt idx="274">
                  <c:v>5.1115083110115922E-3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2.7274046754978576E-2</c:v>
                </c:pt>
                <c:pt idx="279">
                  <c:v>0</c:v>
                </c:pt>
                <c:pt idx="280">
                  <c:v>0</c:v>
                </c:pt>
                <c:pt idx="281">
                  <c:v>2.1519671870039003E-2</c:v>
                </c:pt>
                <c:pt idx="282">
                  <c:v>0</c:v>
                </c:pt>
                <c:pt idx="283">
                  <c:v>0</c:v>
                </c:pt>
                <c:pt idx="284">
                  <c:v>2.2055195280435536E-2</c:v>
                </c:pt>
                <c:pt idx="285">
                  <c:v>0</c:v>
                </c:pt>
                <c:pt idx="286">
                  <c:v>1.9840414838750098E-2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-9.184389847651353E-3</c:v>
                </c:pt>
                <c:pt idx="304">
                  <c:v>1.0338607925917565E-2</c:v>
                </c:pt>
                <c:pt idx="305">
                  <c:v>0</c:v>
                </c:pt>
                <c:pt idx="306">
                  <c:v>0</c:v>
                </c:pt>
                <c:pt idx="307">
                  <c:v>4.8863047038725238E-3</c:v>
                </c:pt>
                <c:pt idx="308">
                  <c:v>-1.0693719135649982E-2</c:v>
                </c:pt>
                <c:pt idx="309">
                  <c:v>0</c:v>
                </c:pt>
                <c:pt idx="310">
                  <c:v>0</c:v>
                </c:pt>
                <c:pt idx="311">
                  <c:v>1.3356744370635498E-2</c:v>
                </c:pt>
                <c:pt idx="312">
                  <c:v>1.3381678211442649E-2</c:v>
                </c:pt>
                <c:pt idx="313">
                  <c:v>-2.0862402113728917E-2</c:v>
                </c:pt>
                <c:pt idx="314">
                  <c:v>-6.593329369408929E-3</c:v>
                </c:pt>
                <c:pt idx="315">
                  <c:v>1.28906311149104E-2</c:v>
                </c:pt>
                <c:pt idx="316">
                  <c:v>-1.173157365273525E-2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2.068646791152795E-2</c:v>
                </c:pt>
                <c:pt idx="323">
                  <c:v>4.2034281942833873E-2</c:v>
                </c:pt>
                <c:pt idx="324">
                  <c:v>0</c:v>
                </c:pt>
                <c:pt idx="325">
                  <c:v>2.2901136542281764E-2</c:v>
                </c:pt>
                <c:pt idx="326">
                  <c:v>4.7208159395356386E-2</c:v>
                </c:pt>
                <c:pt idx="327">
                  <c:v>0</c:v>
                </c:pt>
                <c:pt idx="328">
                  <c:v>0</c:v>
                </c:pt>
                <c:pt idx="329">
                  <c:v>-6.9324519624083258E-3</c:v>
                </c:pt>
                <c:pt idx="330">
                  <c:v>2.6525918080704036E-2</c:v>
                </c:pt>
                <c:pt idx="331">
                  <c:v>2.6958289084139109E-2</c:v>
                </c:pt>
                <c:pt idx="332">
                  <c:v>-4.3226949426060646E-3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-3.767987711707832E-3</c:v>
                </c:pt>
                <c:pt idx="338">
                  <c:v>-2.6642609701643671E-3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-5.8067545379867358E-3</c:v>
                </c:pt>
                <c:pt idx="372">
                  <c:v>-8.8029293976885636E-3</c:v>
                </c:pt>
                <c:pt idx="373">
                  <c:v>-1.2614400830851302E-2</c:v>
                </c:pt>
                <c:pt idx="374">
                  <c:v>-1.2183780032765323E-2</c:v>
                </c:pt>
                <c:pt idx="375">
                  <c:v>0</c:v>
                </c:pt>
                <c:pt idx="376">
                  <c:v>-1.7323597024367476E-2</c:v>
                </c:pt>
                <c:pt idx="377">
                  <c:v>-9.5448693964292897E-2</c:v>
                </c:pt>
                <c:pt idx="378">
                  <c:v>-0.33649673518042045</c:v>
                </c:pt>
                <c:pt idx="3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05152"/>
        <c:axId val="55501376"/>
      </c:areaChart>
      <c:catAx>
        <c:axId val="41905152"/>
        <c:scaling>
          <c:orientation val="maxMin"/>
        </c:scaling>
        <c:delete val="0"/>
        <c:axPos val="b"/>
        <c:majorTickMark val="out"/>
        <c:minorTickMark val="none"/>
        <c:tickLblPos val="nextTo"/>
        <c:crossAx val="55501376"/>
        <c:crosses val="autoZero"/>
        <c:auto val="1"/>
        <c:lblAlgn val="ctr"/>
        <c:lblOffset val="100"/>
        <c:noMultiLvlLbl val="0"/>
      </c:catAx>
      <c:valAx>
        <c:axId val="55501376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41905152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342900</xdr:colOff>
      <xdr:row>3</xdr:row>
      <xdr:rowOff>33337</xdr:rowOff>
    </xdr:from>
    <xdr:to>
      <xdr:col>48</xdr:col>
      <xdr:colOff>114300</xdr:colOff>
      <xdr:row>12</xdr:row>
      <xdr:rowOff>95250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342900</xdr:colOff>
      <xdr:row>13</xdr:row>
      <xdr:rowOff>36512</xdr:rowOff>
    </xdr:from>
    <xdr:to>
      <xdr:col>48</xdr:col>
      <xdr:colOff>111518</xdr:colOff>
      <xdr:row>24</xdr:row>
      <xdr:rowOff>50800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342900</xdr:colOff>
      <xdr:row>24</xdr:row>
      <xdr:rowOff>182562</xdr:rowOff>
    </xdr:from>
    <xdr:to>
      <xdr:col>48</xdr:col>
      <xdr:colOff>114300</xdr:colOff>
      <xdr:row>35</xdr:row>
      <xdr:rowOff>34925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342900</xdr:colOff>
      <xdr:row>35</xdr:row>
      <xdr:rowOff>166687</xdr:rowOff>
    </xdr:from>
    <xdr:to>
      <xdr:col>48</xdr:col>
      <xdr:colOff>123825</xdr:colOff>
      <xdr:row>50</xdr:row>
      <xdr:rowOff>52387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314324</xdr:colOff>
      <xdr:row>50</xdr:row>
      <xdr:rowOff>119062</xdr:rowOff>
    </xdr:from>
    <xdr:to>
      <xdr:col>48</xdr:col>
      <xdr:colOff>114299</xdr:colOff>
      <xdr:row>65</xdr:row>
      <xdr:rowOff>4762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266699</xdr:colOff>
      <xdr:row>2</xdr:row>
      <xdr:rowOff>33337</xdr:rowOff>
    </xdr:from>
    <xdr:to>
      <xdr:col>30</xdr:col>
      <xdr:colOff>600074</xdr:colOff>
      <xdr:row>16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247650</xdr:colOff>
      <xdr:row>17</xdr:row>
      <xdr:rowOff>52387</xdr:rowOff>
    </xdr:from>
    <xdr:to>
      <xdr:col>31</xdr:col>
      <xdr:colOff>0</xdr:colOff>
      <xdr:row>31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P514" totalsRowShown="0">
  <autoFilter ref="A1:P514"/>
  <tableColumns count="16">
    <tableColumn id="1" name="Column1" dataDxfId="8"/>
    <tableColumn id="2" name="Cores"/>
    <tableColumn id="3" name="FreeCores"/>
    <tableColumn id="4" name="CPU"/>
    <tableColumn id="5" name="Memory"/>
    <tableColumn id="6" name="FreeMemory"/>
    <tableColumn id="7" name="Hours"/>
    <tableColumn id="12" name="ExTimeFinished"/>
    <tableColumn id="14" name="StartToEndFinished"/>
    <tableColumn id="8" name="UsedCores">
      <calculatedColumnFormula>B2-C2</calculatedColumnFormula>
    </tableColumn>
    <tableColumn id="9" name="UsedMem">
      <calculatedColumnFormula>E2-F2</calculatedColumnFormula>
    </tableColumn>
    <tableColumn id="10" name="HoursDelta" dataDxfId="7">
      <calculatedColumnFormula>Table1[[#This Row],[Hours]]-G3</calculatedColumnFormula>
    </tableColumn>
    <tableColumn id="11" name="Speedup" dataDxfId="6">
      <calculatedColumnFormula>(Table1[[#This Row],[HoursDelta]]*60)</calculatedColumnFormula>
    </tableColumn>
    <tableColumn id="16" name="ExTimeFinishedDelta" dataDxfId="1">
      <calculatedColumnFormula>Table1[[#This Row],[ExTimeFinished]]-H3</calculatedColumnFormula>
    </tableColumn>
    <tableColumn id="15" name="StartToEndDelta" dataDxfId="0">
      <calculatedColumnFormula>Table1[[#This Row],[StartToEndFinished]]-I3</calculatedColumnFormula>
    </tableColumn>
    <tableColumn id="13" name="Efficiency" dataDxfId="2">
      <calculatedColumnFormula>IF(Table1[[#This Row],[StartToEndDelta]]&gt;0,Table1[[#This Row],[ExTimeFinishedDelta]]/Table1[[#This Row],[StartToEndDelta]],0)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:H382" totalsRowShown="0">
  <autoFilter ref="A2:H382"/>
  <tableColumns count="8">
    <tableColumn id="1" name="Timestamp" dataDxfId="5"/>
    <tableColumn id="2" name="UserName"/>
    <tableColumn id="3" name="UsedCores"/>
    <tableColumn id="4" name="ExecutionTimeHours"/>
    <tableColumn id="5" name="ExecutionTimeHoursFinishedJobs"/>
    <tableColumn id="6" name="StartToEndTimeHours"/>
    <tableColumn id="9" name="Efficiency" dataDxfId="4">
      <calculatedColumnFormula>Table2[[#This Row],[StartToEndTimeHours]]/Table2[[#This Row],[ExecutionTimeHoursFinishedJobs]]</calculatedColumnFormula>
    </tableColumn>
    <tableColumn id="10" name="EfficiencyDelta" dataDxfId="3">
      <calculatedColumnFormula>Table2[[#This Row],[Efficiency]]-G4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4"/>
  <sheetViews>
    <sheetView tabSelected="1" topLeftCell="W4" zoomScaleNormal="100" workbookViewId="0">
      <selection activeCell="AX62" sqref="AX62"/>
    </sheetView>
  </sheetViews>
  <sheetFormatPr defaultRowHeight="15" x14ac:dyDescent="0.25"/>
  <cols>
    <col min="1" max="1" width="15.28515625" bestFit="1" customWidth="1"/>
    <col min="2" max="2" width="8.28515625" bestFit="1" customWidth="1"/>
    <col min="3" max="3" width="12.28515625" bestFit="1" customWidth="1"/>
    <col min="4" max="4" width="12" bestFit="1" customWidth="1"/>
    <col min="5" max="5" width="10.85546875" bestFit="1" customWidth="1"/>
    <col min="6" max="6" width="14.85546875" bestFit="1" customWidth="1"/>
    <col min="7" max="7" width="12" bestFit="1" customWidth="1"/>
    <col min="8" max="8" width="17.42578125" bestFit="1" customWidth="1"/>
    <col min="9" max="9" width="20.7109375" bestFit="1" customWidth="1"/>
    <col min="10" max="10" width="12.85546875" bestFit="1" customWidth="1"/>
    <col min="11" max="11" width="12.5703125" bestFit="1" customWidth="1"/>
    <col min="12" max="12" width="13.140625" bestFit="1" customWidth="1"/>
    <col min="13" max="13" width="12.7109375" bestFit="1" customWidth="1"/>
    <col min="14" max="14" width="19.5703125" bestFit="1" customWidth="1"/>
    <col min="15" max="15" width="14.85546875" bestFit="1" customWidth="1"/>
    <col min="16" max="16" width="12" bestFit="1" customWidth="1"/>
  </cols>
  <sheetData>
    <row r="1" spans="1:16" x14ac:dyDescent="0.25">
      <c r="A1" t="s">
        <v>8</v>
      </c>
      <c r="B1" t="s">
        <v>0</v>
      </c>
      <c r="C1" t="s">
        <v>1</v>
      </c>
      <c r="D1" t="s">
        <v>3</v>
      </c>
      <c r="E1" t="s">
        <v>4</v>
      </c>
      <c r="F1" t="s">
        <v>5</v>
      </c>
      <c r="G1" t="s">
        <v>6</v>
      </c>
      <c r="H1" t="s">
        <v>53</v>
      </c>
      <c r="I1" t="s">
        <v>54</v>
      </c>
      <c r="J1" t="s">
        <v>2</v>
      </c>
      <c r="K1" t="s">
        <v>7</v>
      </c>
      <c r="L1" t="s">
        <v>9</v>
      </c>
      <c r="M1" t="s">
        <v>10</v>
      </c>
      <c r="N1" t="s">
        <v>55</v>
      </c>
      <c r="O1" t="s">
        <v>51</v>
      </c>
      <c r="P1" t="s">
        <v>50</v>
      </c>
    </row>
    <row r="2" spans="1:16" x14ac:dyDescent="0.25">
      <c r="A2" s="1">
        <v>40688.997395833336</v>
      </c>
      <c r="B2">
        <v>44</v>
      </c>
      <c r="C2">
        <v>46</v>
      </c>
      <c r="D2">
        <v>3.0041076648049101</v>
      </c>
      <c r="E2">
        <v>167919</v>
      </c>
      <c r="F2">
        <v>141863</v>
      </c>
      <c r="G2">
        <v>230.83660222222201</v>
      </c>
      <c r="H2">
        <v>178.114145833333</v>
      </c>
      <c r="I2">
        <v>398.07953500000002</v>
      </c>
      <c r="J2">
        <f>B2-C2</f>
        <v>-2</v>
      </c>
      <c r="K2">
        <f>E2-F2</f>
        <v>26056</v>
      </c>
      <c r="L2">
        <f>Table1[[#This Row],[Hours]]-G3</f>
        <v>0</v>
      </c>
      <c r="M2" s="2">
        <f>(Table1[[#This Row],[HoursDelta]]*60)</f>
        <v>0</v>
      </c>
      <c r="N2" s="2">
        <f>Table1[[#This Row],[ExTimeFinished]]-H3</f>
        <v>3.4249999998792191E-4</v>
      </c>
      <c r="O2" s="2">
        <f>Table1[[#This Row],[StartToEndFinished]]-I3</f>
        <v>0.42715444444399964</v>
      </c>
      <c r="P2" s="2">
        <f>IF(Table1[[#This Row],[StartToEndDelta]]&gt;0,Table1[[#This Row],[ExTimeFinishedDelta]]/Table1[[#This Row],[StartToEndDelta]],0)</f>
        <v>8.0181771357601785E-4</v>
      </c>
    </row>
    <row r="3" spans="1:16" x14ac:dyDescent="0.25">
      <c r="A3" s="1">
        <v>40688.996678240743</v>
      </c>
      <c r="B3">
        <v>44</v>
      </c>
      <c r="C3">
        <v>45</v>
      </c>
      <c r="D3">
        <v>0.32324451425423201</v>
      </c>
      <c r="E3">
        <v>167919</v>
      </c>
      <c r="F3">
        <v>141947</v>
      </c>
      <c r="G3">
        <v>230.83660222222201</v>
      </c>
      <c r="H3">
        <v>178.11380333333301</v>
      </c>
      <c r="I3">
        <v>397.65238055555602</v>
      </c>
      <c r="J3">
        <f t="shared" ref="J3:J27" si="0">B3-C3</f>
        <v>-1</v>
      </c>
      <c r="K3">
        <f t="shared" ref="K3:K27" si="1">E3-F3</f>
        <v>25972</v>
      </c>
      <c r="L3">
        <f>Table1[[#This Row],[Hours]]-G4</f>
        <v>1.4333333299987316E-4</v>
      </c>
      <c r="M3" s="2">
        <f>(Table1[[#This Row],[HoursDelta]]*60)</f>
        <v>8.5999999799923899E-3</v>
      </c>
      <c r="N3" s="2">
        <f>Table1[[#This Row],[ExTimeFinished]]-H4</f>
        <v>4.6805555501805429E-4</v>
      </c>
      <c r="O3" s="2">
        <f>Table1[[#This Row],[StartToEndFinished]]-I4</f>
        <v>0.30570777777802505</v>
      </c>
      <c r="P3" s="2">
        <f>IF(Table1[[#This Row],[StartToEndDelta]]&gt;0,Table1[[#This Row],[ExTimeFinishedDelta]]/Table1[[#This Row],[StartToEndDelta]],0)</f>
        <v>1.5310554360769659E-3</v>
      </c>
    </row>
    <row r="4" spans="1:16" x14ac:dyDescent="0.25">
      <c r="A4" s="1">
        <v>40688.995995370373</v>
      </c>
      <c r="B4">
        <v>44</v>
      </c>
      <c r="C4">
        <v>43</v>
      </c>
      <c r="D4">
        <v>6.0366693940013603</v>
      </c>
      <c r="E4">
        <v>167919</v>
      </c>
      <c r="F4">
        <v>141940</v>
      </c>
      <c r="G4">
        <v>230.83645888888901</v>
      </c>
      <c r="H4">
        <v>178.11333527777799</v>
      </c>
      <c r="I4">
        <v>397.346672777778</v>
      </c>
      <c r="J4">
        <f t="shared" si="0"/>
        <v>1</v>
      </c>
      <c r="K4">
        <f t="shared" si="1"/>
        <v>25979</v>
      </c>
      <c r="L4">
        <f>Table1[[#This Row],[Hours]]-G5</f>
        <v>-2.7777798550232546E-7</v>
      </c>
      <c r="M4" s="2">
        <f>(Table1[[#This Row],[HoursDelta]]*60)</f>
        <v>-1.6666679130139528E-5</v>
      </c>
      <c r="N4" s="2">
        <f>Table1[[#This Row],[ExTimeFinished]]-H5</f>
        <v>5.0277777799578871E-4</v>
      </c>
      <c r="O4" s="2">
        <f>Table1[[#This Row],[StartToEndFinished]]-I5</f>
        <v>0.29261722222202025</v>
      </c>
      <c r="P4" s="2">
        <f>IF(Table1[[#This Row],[StartToEndDelta]]&gt;0,Table1[[#This Row],[ExTimeFinishedDelta]]/Table1[[#This Row],[StartToEndDelta]],0)</f>
        <v>1.7182097970102092E-3</v>
      </c>
    </row>
    <row r="5" spans="1:16" x14ac:dyDescent="0.25">
      <c r="A5" s="1">
        <v>40688.995289351849</v>
      </c>
      <c r="B5">
        <v>44</v>
      </c>
      <c r="C5">
        <v>43</v>
      </c>
      <c r="D5">
        <v>4.02782108914107</v>
      </c>
      <c r="E5">
        <v>167919</v>
      </c>
      <c r="F5">
        <v>142689</v>
      </c>
      <c r="G5">
        <v>230.836459166667</v>
      </c>
      <c r="H5">
        <v>178.1128325</v>
      </c>
      <c r="I5">
        <v>397.05405555555598</v>
      </c>
      <c r="J5">
        <f t="shared" si="0"/>
        <v>1</v>
      </c>
      <c r="K5">
        <f t="shared" si="1"/>
        <v>25230</v>
      </c>
      <c r="L5">
        <f>Table1[[#This Row],[Hours]]-G6</f>
        <v>2.8194444499263227E-4</v>
      </c>
      <c r="M5" s="2">
        <f>(Table1[[#This Row],[HoursDelta]]*60)</f>
        <v>1.6916666699557936E-2</v>
      </c>
      <c r="N5" s="2">
        <f>Table1[[#This Row],[ExTimeFinished]]-H6</f>
        <v>1.5077777779879398E-3</v>
      </c>
      <c r="O5" s="2">
        <f>Table1[[#This Row],[StartToEndFinished]]-I6</f>
        <v>0.8213097222229635</v>
      </c>
      <c r="P5" s="2">
        <f>IF(Table1[[#This Row],[StartToEndDelta]]&gt;0,Table1[[#This Row],[ExTimeFinishedDelta]]/Table1[[#This Row],[StartToEndDelta]],0)</f>
        <v>1.8358211734143075E-3</v>
      </c>
    </row>
    <row r="6" spans="1:16" x14ac:dyDescent="0.25">
      <c r="A6" s="1">
        <v>40688.994606481479</v>
      </c>
      <c r="B6">
        <v>44</v>
      </c>
      <c r="C6">
        <v>43</v>
      </c>
      <c r="D6">
        <v>4.8301172194381596</v>
      </c>
      <c r="E6">
        <v>167919</v>
      </c>
      <c r="F6">
        <v>142900</v>
      </c>
      <c r="G6">
        <v>230.83617722222201</v>
      </c>
      <c r="H6">
        <v>178.11132472222201</v>
      </c>
      <c r="I6">
        <v>396.23274583333301</v>
      </c>
      <c r="J6">
        <f t="shared" si="0"/>
        <v>1</v>
      </c>
      <c r="K6">
        <f t="shared" si="1"/>
        <v>25019</v>
      </c>
      <c r="L6">
        <f>Table1[[#This Row],[Hours]]-G7</f>
        <v>3.4694444400429347E-4</v>
      </c>
      <c r="M6" s="2">
        <f>(Table1[[#This Row],[HoursDelta]]*60)</f>
        <v>2.0816666640257608E-2</v>
      </c>
      <c r="N6" s="2">
        <f>Table1[[#This Row],[ExTimeFinished]]-H7</f>
        <v>9.6222222200026408E-4</v>
      </c>
      <c r="O6" s="2">
        <f>Table1[[#This Row],[StartToEndFinished]]-I7</f>
        <v>0.41748277777702469</v>
      </c>
      <c r="P6" s="2">
        <f>IF(Table1[[#This Row],[StartToEndDelta]]&gt;0,Table1[[#This Row],[ExTimeFinishedDelta]]/Table1[[#This Row],[StartToEndDelta]],0)</f>
        <v>2.3048189607337093E-3</v>
      </c>
    </row>
    <row r="7" spans="1:16" x14ac:dyDescent="0.25">
      <c r="A7" s="1">
        <v>40688.993900462963</v>
      </c>
      <c r="B7">
        <v>44</v>
      </c>
      <c r="C7">
        <v>42</v>
      </c>
      <c r="D7">
        <v>11.1811700928956</v>
      </c>
      <c r="E7">
        <v>167919</v>
      </c>
      <c r="F7">
        <v>143088</v>
      </c>
      <c r="G7">
        <v>230.835830277778</v>
      </c>
      <c r="H7">
        <v>178.11036250000001</v>
      </c>
      <c r="I7">
        <v>395.81526305555599</v>
      </c>
      <c r="J7">
        <f t="shared" si="0"/>
        <v>2</v>
      </c>
      <c r="K7">
        <f t="shared" si="1"/>
        <v>24831</v>
      </c>
      <c r="L7">
        <f>Table1[[#This Row],[Hours]]-G8</f>
        <v>9.5163888890112958E-3</v>
      </c>
      <c r="M7" s="2">
        <f>(Table1[[#This Row],[HoursDelta]]*60)</f>
        <v>0.57098333334067775</v>
      </c>
      <c r="N7" s="2">
        <f>Table1[[#This Row],[ExTimeFinished]]-H8</f>
        <v>1.0356944443998373E-2</v>
      </c>
      <c r="O7" s="2">
        <f>Table1[[#This Row],[StartToEndFinished]]-I8</f>
        <v>0.35988750000001346</v>
      </c>
      <c r="P7" s="2">
        <f>IF(Table1[[#This Row],[StartToEndDelta]]&gt;0,Table1[[#This Row],[ExTimeFinishedDelta]]/Table1[[#This Row],[StartToEndDelta]],0)</f>
        <v>2.8778283335759051E-2</v>
      </c>
    </row>
    <row r="8" spans="1:16" x14ac:dyDescent="0.25">
      <c r="A8" s="1">
        <v>40688.993206018517</v>
      </c>
      <c r="B8">
        <v>44</v>
      </c>
      <c r="C8">
        <v>34</v>
      </c>
      <c r="D8">
        <v>26.143350470345499</v>
      </c>
      <c r="E8">
        <v>167919</v>
      </c>
      <c r="F8">
        <v>142877</v>
      </c>
      <c r="G8">
        <v>230.82631388888899</v>
      </c>
      <c r="H8">
        <v>178.10000555555601</v>
      </c>
      <c r="I8">
        <v>395.45537555555597</v>
      </c>
      <c r="J8">
        <f t="shared" si="0"/>
        <v>10</v>
      </c>
      <c r="K8">
        <f t="shared" si="1"/>
        <v>25042</v>
      </c>
      <c r="L8">
        <f>Table1[[#This Row],[Hours]]-G9</f>
        <v>9.4597222219761079E-3</v>
      </c>
      <c r="M8" s="2">
        <f>(Table1[[#This Row],[HoursDelta]]*60)</f>
        <v>0.56758333331856647</v>
      </c>
      <c r="N8" s="2">
        <f>Table1[[#This Row],[ExTimeFinished]]-H9</f>
        <v>8.9747222230016632E-3</v>
      </c>
      <c r="O8" s="2">
        <f>Table1[[#This Row],[StartToEndFinished]]-I9</f>
        <v>0.41380999999995538</v>
      </c>
      <c r="P8" s="2">
        <f>IF(Table1[[#This Row],[StartToEndDelta]]&gt;0,Table1[[#This Row],[ExTimeFinishedDelta]]/Table1[[#This Row],[StartToEndDelta]],0)</f>
        <v>2.1688026444509872E-2</v>
      </c>
    </row>
    <row r="9" spans="1:16" x14ac:dyDescent="0.25">
      <c r="A9" s="1">
        <v>40688.992523148147</v>
      </c>
      <c r="B9">
        <v>44</v>
      </c>
      <c r="C9">
        <v>36</v>
      </c>
      <c r="D9">
        <v>17.4080077807109</v>
      </c>
      <c r="E9">
        <v>167919</v>
      </c>
      <c r="F9">
        <v>143051</v>
      </c>
      <c r="G9">
        <v>230.81685416666701</v>
      </c>
      <c r="H9">
        <v>178.09103083333301</v>
      </c>
      <c r="I9">
        <v>395.04156555555602</v>
      </c>
      <c r="J9">
        <f t="shared" si="0"/>
        <v>8</v>
      </c>
      <c r="K9">
        <f t="shared" si="1"/>
        <v>24868</v>
      </c>
      <c r="L9">
        <f>Table1[[#This Row],[Hours]]-G10</f>
        <v>9.4727777780008182E-3</v>
      </c>
      <c r="M9" s="2">
        <f>(Table1[[#This Row],[HoursDelta]]*60)</f>
        <v>0.56836666668004909</v>
      </c>
      <c r="N9" s="2">
        <f>Table1[[#This Row],[ExTimeFinished]]-H10</f>
        <v>9.4383333330085861E-3</v>
      </c>
      <c r="O9" s="2">
        <f>Table1[[#This Row],[StartToEndFinished]]-I10</f>
        <v>0.27707250000003114</v>
      </c>
      <c r="P9" s="2">
        <f>IF(Table1[[#This Row],[StartToEndDelta]]&gt;0,Table1[[#This Row],[ExTimeFinishedDelta]]/Table1[[#This Row],[StartToEndDelta]],0)</f>
        <v>3.4064489738272564E-2</v>
      </c>
    </row>
    <row r="10" spans="1:16" x14ac:dyDescent="0.25">
      <c r="A10" s="1">
        <v>40688.991840277777</v>
      </c>
      <c r="B10">
        <v>44</v>
      </c>
      <c r="C10">
        <v>35</v>
      </c>
      <c r="D10">
        <v>22.739532629648799</v>
      </c>
      <c r="E10">
        <v>167919</v>
      </c>
      <c r="F10">
        <v>142991</v>
      </c>
      <c r="G10">
        <v>230.80738138888901</v>
      </c>
      <c r="H10">
        <v>178.0815925</v>
      </c>
      <c r="I10">
        <v>394.76449305555599</v>
      </c>
      <c r="J10">
        <f t="shared" si="0"/>
        <v>9</v>
      </c>
      <c r="K10">
        <f t="shared" si="1"/>
        <v>24928</v>
      </c>
      <c r="L10">
        <f>Table1[[#This Row],[Hours]]-G11</f>
        <v>1.035222222202492E-2</v>
      </c>
      <c r="M10" s="2">
        <f>(Table1[[#This Row],[HoursDelta]]*60)</f>
        <v>0.62113333332149523</v>
      </c>
      <c r="N10" s="2">
        <f>Table1[[#This Row],[ExTimeFinished]]-H11</f>
        <v>8.991388889000973E-3</v>
      </c>
      <c r="O10" s="2">
        <f>Table1[[#This Row],[StartToEndFinished]]-I11</f>
        <v>0.15653361111196773</v>
      </c>
      <c r="P10" s="2">
        <f>IF(Table1[[#This Row],[StartToEndDelta]]&gt;0,Table1[[#This Row],[ExTimeFinishedDelta]]/Table1[[#This Row],[StartToEndDelta]],0)</f>
        <v>5.7440627767601143E-2</v>
      </c>
    </row>
    <row r="11" spans="1:16" x14ac:dyDescent="0.25">
      <c r="A11" s="1">
        <v>40688.99114583333</v>
      </c>
      <c r="B11">
        <v>44</v>
      </c>
      <c r="C11">
        <v>35</v>
      </c>
      <c r="D11">
        <v>20.972259203592898</v>
      </c>
      <c r="E11">
        <v>167919</v>
      </c>
      <c r="F11">
        <v>143107</v>
      </c>
      <c r="G11">
        <v>230.79702916666699</v>
      </c>
      <c r="H11">
        <v>178.072601111111</v>
      </c>
      <c r="I11">
        <v>394.60795944444402</v>
      </c>
      <c r="J11">
        <f t="shared" si="0"/>
        <v>9</v>
      </c>
      <c r="K11">
        <f t="shared" si="1"/>
        <v>24812</v>
      </c>
      <c r="L11">
        <f>Table1[[#This Row],[Hours]]-G12</f>
        <v>1.0052777777985966E-2</v>
      </c>
      <c r="M11" s="2">
        <f>(Table1[[#This Row],[HoursDelta]]*60)</f>
        <v>0.60316666667915797</v>
      </c>
      <c r="N11" s="2">
        <f>Table1[[#This Row],[ExTimeFinished]]-H12</f>
        <v>9.9230555549922883E-3</v>
      </c>
      <c r="O11" s="2">
        <f>Table1[[#This Row],[StartToEndFinished]]-I12</f>
        <v>0.35304222222202952</v>
      </c>
      <c r="P11" s="2">
        <f>IF(Table1[[#This Row],[StartToEndDelta]]&gt;0,Table1[[#This Row],[ExTimeFinishedDelta]]/Table1[[#This Row],[StartToEndDelta]],0)</f>
        <v>2.8107277063171336E-2</v>
      </c>
    </row>
    <row r="12" spans="1:16" x14ac:dyDescent="0.25">
      <c r="A12" s="1">
        <v>40688.99046296296</v>
      </c>
      <c r="B12">
        <v>44</v>
      </c>
      <c r="C12">
        <v>34</v>
      </c>
      <c r="D12">
        <v>25.072711493820002</v>
      </c>
      <c r="E12">
        <v>167919</v>
      </c>
      <c r="F12">
        <v>143123</v>
      </c>
      <c r="G12">
        <v>230.786976388889</v>
      </c>
      <c r="H12">
        <v>178.06267805555601</v>
      </c>
      <c r="I12">
        <v>394.25491722222199</v>
      </c>
      <c r="J12">
        <f t="shared" si="0"/>
        <v>10</v>
      </c>
      <c r="K12">
        <f t="shared" si="1"/>
        <v>24796</v>
      </c>
      <c r="L12">
        <f>Table1[[#This Row],[Hours]]-G13</f>
        <v>1.1365277777997562E-2</v>
      </c>
      <c r="M12" s="2">
        <f>(Table1[[#This Row],[HoursDelta]]*60)</f>
        <v>0.68191666667985373</v>
      </c>
      <c r="N12" s="2">
        <f>Table1[[#This Row],[ExTimeFinished]]-H13</f>
        <v>1.1521388889008222E-2</v>
      </c>
      <c r="O12" s="2">
        <f>Table1[[#This Row],[StartToEndFinished]]-I13</f>
        <v>0.31137527777798368</v>
      </c>
      <c r="P12" s="2">
        <f>IF(Table1[[#This Row],[StartToEndDelta]]&gt;0,Table1[[#This Row],[ExTimeFinishedDelta]]/Table1[[#This Row],[StartToEndDelta]],0)</f>
        <v>3.700161737703269E-2</v>
      </c>
    </row>
    <row r="13" spans="1:16" x14ac:dyDescent="0.25">
      <c r="A13" s="1">
        <v>40688.98978009259</v>
      </c>
      <c r="B13">
        <v>44</v>
      </c>
      <c r="C13">
        <v>35</v>
      </c>
      <c r="D13">
        <v>24.583539435019102</v>
      </c>
      <c r="E13">
        <v>167919</v>
      </c>
      <c r="F13">
        <v>143306</v>
      </c>
      <c r="G13">
        <v>230.775611111111</v>
      </c>
      <c r="H13">
        <v>178.051156666667</v>
      </c>
      <c r="I13">
        <v>393.94354194444401</v>
      </c>
      <c r="J13">
        <f t="shared" si="0"/>
        <v>9</v>
      </c>
      <c r="K13">
        <f t="shared" si="1"/>
        <v>24613</v>
      </c>
      <c r="L13">
        <f>Table1[[#This Row],[Hours]]-G14</f>
        <v>1.0859444444008659E-2</v>
      </c>
      <c r="M13" s="2">
        <f>(Table1[[#This Row],[HoursDelta]]*60)</f>
        <v>0.65156666664051954</v>
      </c>
      <c r="N13" s="2">
        <f>Table1[[#This Row],[ExTimeFinished]]-H14</f>
        <v>9.9099999999907595E-3</v>
      </c>
      <c r="O13" s="2">
        <f>Table1[[#This Row],[StartToEndFinished]]-I14</f>
        <v>0.15853222222199292</v>
      </c>
      <c r="P13" s="2">
        <f>IF(Table1[[#This Row],[StartToEndDelta]]&gt;0,Table1[[#This Row],[ExTimeFinishedDelta]]/Table1[[#This Row],[StartToEndDelta]],0)</f>
        <v>6.2510951156123776E-2</v>
      </c>
    </row>
    <row r="14" spans="1:16" x14ac:dyDescent="0.25">
      <c r="A14" s="1">
        <v>40688.989085648151</v>
      </c>
      <c r="B14">
        <v>44</v>
      </c>
      <c r="C14">
        <v>33</v>
      </c>
      <c r="D14">
        <v>22.528524527015801</v>
      </c>
      <c r="E14">
        <v>167919</v>
      </c>
      <c r="F14">
        <v>143236</v>
      </c>
      <c r="G14">
        <v>230.764751666667</v>
      </c>
      <c r="H14">
        <v>178.04124666666701</v>
      </c>
      <c r="I14">
        <v>393.78500972222201</v>
      </c>
      <c r="J14">
        <f t="shared" si="0"/>
        <v>11</v>
      </c>
      <c r="K14">
        <f t="shared" si="1"/>
        <v>24683</v>
      </c>
      <c r="L14">
        <f>Table1[[#This Row],[Hours]]-G15</f>
        <v>1.1686388888989541E-2</v>
      </c>
      <c r="M14" s="2">
        <f>(Table1[[#This Row],[HoursDelta]]*60)</f>
        <v>0.70118333333937244</v>
      </c>
      <c r="N14" s="2">
        <f>Table1[[#This Row],[ExTimeFinished]]-H15</f>
        <v>1.0468888888993888E-2</v>
      </c>
      <c r="O14" s="2">
        <f>Table1[[#This Row],[StartToEndFinished]]-I15</f>
        <v>0.20972194444402703</v>
      </c>
      <c r="P14" s="2">
        <f>IF(Table1[[#This Row],[StartToEndDelta]]&gt;0,Table1[[#This Row],[ExTimeFinishedDelta]]/Table1[[#This Row],[StartToEndDelta]],0)</f>
        <v>4.9917946911787976E-2</v>
      </c>
    </row>
    <row r="15" spans="1:16" x14ac:dyDescent="0.25">
      <c r="A15" s="1">
        <v>40688.988391203704</v>
      </c>
      <c r="B15">
        <v>44</v>
      </c>
      <c r="C15">
        <v>44</v>
      </c>
      <c r="D15">
        <v>1.7693705783846501</v>
      </c>
      <c r="E15">
        <v>167919</v>
      </c>
      <c r="F15">
        <v>142992</v>
      </c>
      <c r="G15">
        <v>230.75306527777801</v>
      </c>
      <c r="H15">
        <v>178.03077777777801</v>
      </c>
      <c r="I15">
        <v>393.57528777777799</v>
      </c>
      <c r="J15">
        <f t="shared" si="0"/>
        <v>0</v>
      </c>
      <c r="K15">
        <f t="shared" si="1"/>
        <v>24927</v>
      </c>
      <c r="L15">
        <f>Table1[[#This Row],[Hours]]-G16</f>
        <v>0</v>
      </c>
      <c r="M15" s="2">
        <f>(Table1[[#This Row],[HoursDelta]]*60)</f>
        <v>0</v>
      </c>
      <c r="N15" s="2">
        <f>Table1[[#This Row],[ExTimeFinished]]-H16</f>
        <v>0</v>
      </c>
      <c r="O15" s="2">
        <f>Table1[[#This Row],[StartToEndFinished]]-I16</f>
        <v>0</v>
      </c>
      <c r="P15" s="2">
        <f>IF(Table1[[#This Row],[StartToEndDelta]]&gt;0,Table1[[#This Row],[ExTimeFinishedDelta]]/Table1[[#This Row],[StartToEndDelta]],0)</f>
        <v>0</v>
      </c>
    </row>
    <row r="16" spans="1:16" x14ac:dyDescent="0.25">
      <c r="A16" s="1">
        <v>40688.987754629627</v>
      </c>
      <c r="B16">
        <v>44</v>
      </c>
      <c r="C16">
        <v>44</v>
      </c>
      <c r="D16">
        <v>3.6462167898813902E-2</v>
      </c>
      <c r="E16">
        <v>167919</v>
      </c>
      <c r="F16">
        <v>142318</v>
      </c>
      <c r="G16">
        <v>230.75306527777801</v>
      </c>
      <c r="H16">
        <v>178.03077777777801</v>
      </c>
      <c r="I16">
        <v>393.57528777777799</v>
      </c>
      <c r="J16">
        <f t="shared" si="0"/>
        <v>0</v>
      </c>
      <c r="K16">
        <f t="shared" si="1"/>
        <v>25601</v>
      </c>
      <c r="L16">
        <f>Table1[[#This Row],[Hours]]-G17</f>
        <v>0</v>
      </c>
      <c r="M16" s="2">
        <f>(Table1[[#This Row],[HoursDelta]]*60)</f>
        <v>0</v>
      </c>
      <c r="N16" s="2">
        <f>Table1[[#This Row],[ExTimeFinished]]-H17</f>
        <v>0</v>
      </c>
      <c r="O16" s="2">
        <f>Table1[[#This Row],[StartToEndFinished]]-I17</f>
        <v>0</v>
      </c>
      <c r="P16" s="2">
        <f>IF(Table1[[#This Row],[StartToEndDelta]]&gt;0,Table1[[#This Row],[ExTimeFinishedDelta]]/Table1[[#This Row],[StartToEndDelta]],0)</f>
        <v>0</v>
      </c>
    </row>
    <row r="17" spans="1:16" x14ac:dyDescent="0.25">
      <c r="A17" s="1">
        <v>40688.986979166664</v>
      </c>
      <c r="B17">
        <v>44</v>
      </c>
      <c r="C17">
        <v>44</v>
      </c>
      <c r="D17">
        <v>2.11711036103467</v>
      </c>
      <c r="E17">
        <v>167919</v>
      </c>
      <c r="F17">
        <v>142726</v>
      </c>
      <c r="G17">
        <v>230.75306527777801</v>
      </c>
      <c r="H17">
        <v>178.03077777777801</v>
      </c>
      <c r="I17">
        <v>393.57528777777799</v>
      </c>
      <c r="J17">
        <f t="shared" si="0"/>
        <v>0</v>
      </c>
      <c r="K17">
        <f t="shared" si="1"/>
        <v>25193</v>
      </c>
      <c r="L17">
        <f>Table1[[#This Row],[Hours]]-G18</f>
        <v>0</v>
      </c>
      <c r="M17" s="2">
        <f>(Table1[[#This Row],[HoursDelta]]*60)</f>
        <v>0</v>
      </c>
      <c r="N17" s="2">
        <f>Table1[[#This Row],[ExTimeFinished]]-H18</f>
        <v>0</v>
      </c>
      <c r="O17" s="2">
        <f>Table1[[#This Row],[StartToEndFinished]]-I18</f>
        <v>0</v>
      </c>
      <c r="P17" s="2">
        <f>IF(Table1[[#This Row],[StartToEndDelta]]&gt;0,Table1[[#This Row],[ExTimeFinishedDelta]]/Table1[[#This Row],[StartToEndDelta]],0)</f>
        <v>0</v>
      </c>
    </row>
    <row r="18" spans="1:16" x14ac:dyDescent="0.25">
      <c r="A18" s="1">
        <v>40688.986284722225</v>
      </c>
      <c r="B18">
        <v>44</v>
      </c>
      <c r="C18">
        <v>44</v>
      </c>
      <c r="D18">
        <v>0.18505590191731799</v>
      </c>
      <c r="E18">
        <v>167919</v>
      </c>
      <c r="F18">
        <v>144039</v>
      </c>
      <c r="G18">
        <v>230.75306527777801</v>
      </c>
      <c r="H18">
        <v>178.03077777777801</v>
      </c>
      <c r="I18">
        <v>393.57528777777799</v>
      </c>
      <c r="J18">
        <f t="shared" si="0"/>
        <v>0</v>
      </c>
      <c r="K18">
        <f t="shared" si="1"/>
        <v>23880</v>
      </c>
      <c r="L18">
        <f>Table1[[#This Row],[Hours]]-G19</f>
        <v>0</v>
      </c>
      <c r="M18" s="2">
        <f>(Table1[[#This Row],[HoursDelta]]*60)</f>
        <v>0</v>
      </c>
      <c r="N18" s="2">
        <f>Table1[[#This Row],[ExTimeFinished]]-H19</f>
        <v>0</v>
      </c>
      <c r="O18" s="2">
        <f>Table1[[#This Row],[StartToEndFinished]]-I19</f>
        <v>0</v>
      </c>
      <c r="P18" s="2">
        <f>IF(Table1[[#This Row],[StartToEndDelta]]&gt;0,Table1[[#This Row],[ExTimeFinishedDelta]]/Table1[[#This Row],[StartToEndDelta]],0)</f>
        <v>0</v>
      </c>
    </row>
    <row r="19" spans="1:16" x14ac:dyDescent="0.25">
      <c r="A19" s="1">
        <v>40688.985543981478</v>
      </c>
      <c r="B19">
        <v>44</v>
      </c>
      <c r="C19">
        <v>44</v>
      </c>
      <c r="D19">
        <v>6.6997267305850997E-2</v>
      </c>
      <c r="E19">
        <v>167919</v>
      </c>
      <c r="F19">
        <v>144151</v>
      </c>
      <c r="G19">
        <v>230.75306527777801</v>
      </c>
      <c r="H19">
        <v>178.03077777777801</v>
      </c>
      <c r="I19">
        <v>393.57528777777799</v>
      </c>
      <c r="J19">
        <f t="shared" si="0"/>
        <v>0</v>
      </c>
      <c r="K19">
        <f t="shared" si="1"/>
        <v>23768</v>
      </c>
      <c r="L19">
        <f>Table1[[#This Row],[Hours]]-G20</f>
        <v>0</v>
      </c>
      <c r="M19" s="2">
        <f>(Table1[[#This Row],[HoursDelta]]*60)</f>
        <v>0</v>
      </c>
      <c r="N19" s="2">
        <f>Table1[[#This Row],[ExTimeFinished]]-H20</f>
        <v>0</v>
      </c>
      <c r="O19" s="2">
        <f>Table1[[#This Row],[StartToEndFinished]]-I20</f>
        <v>0</v>
      </c>
      <c r="P19" s="2">
        <f>IF(Table1[[#This Row],[StartToEndDelta]]&gt;0,Table1[[#This Row],[ExTimeFinishedDelta]]/Table1[[#This Row],[StartToEndDelta]],0)</f>
        <v>0</v>
      </c>
    </row>
    <row r="20" spans="1:16" x14ac:dyDescent="0.25">
      <c r="A20" s="1">
        <v>40688.984826388885</v>
      </c>
      <c r="B20">
        <v>44</v>
      </c>
      <c r="C20">
        <v>44</v>
      </c>
      <c r="D20">
        <v>1.1943905724523001</v>
      </c>
      <c r="E20">
        <v>167919</v>
      </c>
      <c r="F20">
        <v>144148</v>
      </c>
      <c r="G20">
        <v>230.75306527777801</v>
      </c>
      <c r="H20">
        <v>178.03077777777801</v>
      </c>
      <c r="I20">
        <v>393.57528777777799</v>
      </c>
      <c r="J20">
        <f t="shared" si="0"/>
        <v>0</v>
      </c>
      <c r="K20">
        <f t="shared" si="1"/>
        <v>23771</v>
      </c>
      <c r="L20">
        <f>Table1[[#This Row],[Hours]]-G21</f>
        <v>0</v>
      </c>
      <c r="M20" s="2">
        <f>(Table1[[#This Row],[HoursDelta]]*60)</f>
        <v>0</v>
      </c>
      <c r="N20" s="2">
        <f>Table1[[#This Row],[ExTimeFinished]]-H21</f>
        <v>0</v>
      </c>
      <c r="O20" s="2">
        <f>Table1[[#This Row],[StartToEndFinished]]-I21</f>
        <v>0</v>
      </c>
      <c r="P20" s="2">
        <f>IF(Table1[[#This Row],[StartToEndDelta]]&gt;0,Table1[[#This Row],[ExTimeFinishedDelta]]/Table1[[#This Row],[StartToEndDelta]],0)</f>
        <v>0</v>
      </c>
    </row>
    <row r="21" spans="1:16" x14ac:dyDescent="0.25">
      <c r="A21" s="1">
        <v>40688.984097222223</v>
      </c>
      <c r="B21">
        <v>44</v>
      </c>
      <c r="C21">
        <v>44</v>
      </c>
      <c r="D21">
        <v>1.34412451057384</v>
      </c>
      <c r="E21">
        <v>167919</v>
      </c>
      <c r="F21">
        <v>144139</v>
      </c>
      <c r="G21">
        <v>230.75306527777801</v>
      </c>
      <c r="H21">
        <v>178.03077777777801</v>
      </c>
      <c r="I21">
        <v>393.57528777777799</v>
      </c>
      <c r="J21">
        <f t="shared" si="0"/>
        <v>0</v>
      </c>
      <c r="K21">
        <f t="shared" si="1"/>
        <v>23780</v>
      </c>
      <c r="L21">
        <f>Table1[[#This Row],[Hours]]-G22</f>
        <v>0</v>
      </c>
      <c r="M21" s="2">
        <f>(Table1[[#This Row],[HoursDelta]]*60)</f>
        <v>0</v>
      </c>
      <c r="N21" s="2">
        <f>Table1[[#This Row],[ExTimeFinished]]-H22</f>
        <v>0</v>
      </c>
      <c r="O21" s="2">
        <f>Table1[[#This Row],[StartToEndFinished]]-I22</f>
        <v>0</v>
      </c>
      <c r="P21" s="2">
        <f>IF(Table1[[#This Row],[StartToEndDelta]]&gt;0,Table1[[#This Row],[ExTimeFinishedDelta]]/Table1[[#This Row],[StartToEndDelta]],0)</f>
        <v>0</v>
      </c>
    </row>
    <row r="22" spans="1:16" x14ac:dyDescent="0.25">
      <c r="A22" s="1">
        <v>40688.983368055553</v>
      </c>
      <c r="B22">
        <v>44</v>
      </c>
      <c r="C22">
        <v>44</v>
      </c>
      <c r="D22">
        <v>1.30291115756457</v>
      </c>
      <c r="E22">
        <v>167919</v>
      </c>
      <c r="F22">
        <v>144038</v>
      </c>
      <c r="G22">
        <v>230.75306527777801</v>
      </c>
      <c r="H22">
        <v>178.03077777777801</v>
      </c>
      <c r="I22">
        <v>393.57528777777799</v>
      </c>
      <c r="J22">
        <f t="shared" si="0"/>
        <v>0</v>
      </c>
      <c r="K22">
        <f t="shared" si="1"/>
        <v>23881</v>
      </c>
      <c r="L22">
        <f>Table1[[#This Row],[Hours]]-G23</f>
        <v>0</v>
      </c>
      <c r="M22" s="2">
        <f>(Table1[[#This Row],[HoursDelta]]*60)</f>
        <v>0</v>
      </c>
      <c r="N22" s="2">
        <f>Table1[[#This Row],[ExTimeFinished]]-H23</f>
        <v>0</v>
      </c>
      <c r="O22" s="2">
        <f>Table1[[#This Row],[StartToEndFinished]]-I23</f>
        <v>0</v>
      </c>
      <c r="P22" s="2">
        <f>IF(Table1[[#This Row],[StartToEndDelta]]&gt;0,Table1[[#This Row],[ExTimeFinishedDelta]]/Table1[[#This Row],[StartToEndDelta]],0)</f>
        <v>0</v>
      </c>
    </row>
    <row r="23" spans="1:16" x14ac:dyDescent="0.25">
      <c r="A23" s="1">
        <v>40688.98265046296</v>
      </c>
      <c r="B23">
        <v>44</v>
      </c>
      <c r="C23">
        <v>44</v>
      </c>
      <c r="D23">
        <v>1.8966714815857499</v>
      </c>
      <c r="E23">
        <v>167919</v>
      </c>
      <c r="F23">
        <v>144118</v>
      </c>
      <c r="G23">
        <v>230.75306527777801</v>
      </c>
      <c r="H23">
        <v>178.03077777777801</v>
      </c>
      <c r="I23">
        <v>393.57528777777799</v>
      </c>
      <c r="J23">
        <f t="shared" si="0"/>
        <v>0</v>
      </c>
      <c r="K23">
        <f t="shared" si="1"/>
        <v>23801</v>
      </c>
      <c r="L23">
        <f>Table1[[#This Row],[Hours]]-G24</f>
        <v>0</v>
      </c>
      <c r="M23" s="2">
        <f>(Table1[[#This Row],[HoursDelta]]*60)</f>
        <v>0</v>
      </c>
      <c r="N23" s="2">
        <f>Table1[[#This Row],[ExTimeFinished]]-H24</f>
        <v>0</v>
      </c>
      <c r="O23" s="2">
        <f>Table1[[#This Row],[StartToEndFinished]]-I24</f>
        <v>0</v>
      </c>
      <c r="P23" s="2">
        <f>IF(Table1[[#This Row],[StartToEndDelta]]&gt;0,Table1[[#This Row],[ExTimeFinishedDelta]]/Table1[[#This Row],[StartToEndDelta]],0)</f>
        <v>0</v>
      </c>
    </row>
    <row r="24" spans="1:16" x14ac:dyDescent="0.25">
      <c r="A24" s="1">
        <v>40688.981921296298</v>
      </c>
      <c r="B24">
        <v>44</v>
      </c>
      <c r="C24">
        <v>44</v>
      </c>
      <c r="D24">
        <v>1.1543504827035</v>
      </c>
      <c r="E24">
        <v>167919</v>
      </c>
      <c r="F24">
        <v>144176</v>
      </c>
      <c r="G24">
        <v>230.75306527777801</v>
      </c>
      <c r="H24">
        <v>178.03077777777801</v>
      </c>
      <c r="I24">
        <v>393.57528777777799</v>
      </c>
      <c r="J24">
        <f t="shared" si="0"/>
        <v>0</v>
      </c>
      <c r="K24">
        <f t="shared" si="1"/>
        <v>23743</v>
      </c>
      <c r="L24">
        <f>Table1[[#This Row],[Hours]]-G25</f>
        <v>0</v>
      </c>
      <c r="M24" s="2">
        <f>(Table1[[#This Row],[HoursDelta]]*60)</f>
        <v>0</v>
      </c>
      <c r="N24" s="2">
        <f>Table1[[#This Row],[ExTimeFinished]]-H25</f>
        <v>0</v>
      </c>
      <c r="O24" s="2">
        <f>Table1[[#This Row],[StartToEndFinished]]-I25</f>
        <v>0</v>
      </c>
      <c r="P24" s="2">
        <f>IF(Table1[[#This Row],[StartToEndDelta]]&gt;0,Table1[[#This Row],[ExTimeFinishedDelta]]/Table1[[#This Row],[StartToEndDelta]],0)</f>
        <v>0</v>
      </c>
    </row>
    <row r="25" spans="1:16" x14ac:dyDescent="0.25">
      <c r="A25" s="1">
        <v>40688.981203703705</v>
      </c>
      <c r="B25">
        <v>44</v>
      </c>
      <c r="C25">
        <v>44</v>
      </c>
      <c r="D25">
        <v>1.8403462274</v>
      </c>
      <c r="E25">
        <v>167919</v>
      </c>
      <c r="F25">
        <v>144239</v>
      </c>
      <c r="G25">
        <v>230.75306527777801</v>
      </c>
      <c r="H25">
        <v>178.03077777777801</v>
      </c>
      <c r="I25">
        <v>393.57528777777799</v>
      </c>
      <c r="J25">
        <f t="shared" si="0"/>
        <v>0</v>
      </c>
      <c r="K25">
        <f t="shared" si="1"/>
        <v>23680</v>
      </c>
      <c r="L25">
        <f>Table1[[#This Row],[Hours]]-G26</f>
        <v>0</v>
      </c>
      <c r="M25" s="2">
        <f>(Table1[[#This Row],[HoursDelta]]*60)</f>
        <v>0</v>
      </c>
      <c r="N25" s="2">
        <f>Table1[[#This Row],[ExTimeFinished]]-H26</f>
        <v>0</v>
      </c>
      <c r="O25" s="2">
        <f>Table1[[#This Row],[StartToEndFinished]]-I26</f>
        <v>0</v>
      </c>
      <c r="P25" s="2">
        <f>IF(Table1[[#This Row],[StartToEndDelta]]&gt;0,Table1[[#This Row],[ExTimeFinishedDelta]]/Table1[[#This Row],[StartToEndDelta]],0)</f>
        <v>0</v>
      </c>
    </row>
    <row r="26" spans="1:16" x14ac:dyDescent="0.25">
      <c r="A26" s="1">
        <v>40688.980474537035</v>
      </c>
      <c r="B26">
        <v>44</v>
      </c>
      <c r="C26">
        <v>44</v>
      </c>
      <c r="D26">
        <v>1.76306300392995</v>
      </c>
      <c r="E26">
        <v>167919</v>
      </c>
      <c r="F26">
        <v>144256</v>
      </c>
      <c r="G26">
        <v>230.75306527777801</v>
      </c>
      <c r="H26">
        <v>178.03077777777801</v>
      </c>
      <c r="I26">
        <v>393.57528777777799</v>
      </c>
      <c r="J26">
        <f t="shared" si="0"/>
        <v>0</v>
      </c>
      <c r="K26">
        <f t="shared" si="1"/>
        <v>23663</v>
      </c>
      <c r="L26">
        <f>Table1[[#This Row],[Hours]]-G27</f>
        <v>0</v>
      </c>
      <c r="M26" s="2">
        <f>(Table1[[#This Row],[HoursDelta]]*60)</f>
        <v>0</v>
      </c>
      <c r="N26" s="2">
        <f>Table1[[#This Row],[ExTimeFinished]]-H27</f>
        <v>0</v>
      </c>
      <c r="O26" s="2">
        <f>Table1[[#This Row],[StartToEndFinished]]-I27</f>
        <v>0</v>
      </c>
      <c r="P26" s="2">
        <f>IF(Table1[[#This Row],[StartToEndDelta]]&gt;0,Table1[[#This Row],[ExTimeFinishedDelta]]/Table1[[#This Row],[StartToEndDelta]],0)</f>
        <v>0</v>
      </c>
    </row>
    <row r="27" spans="1:16" x14ac:dyDescent="0.25">
      <c r="A27" s="1">
        <v>40688.979756944442</v>
      </c>
      <c r="B27">
        <v>44</v>
      </c>
      <c r="C27">
        <v>44</v>
      </c>
      <c r="D27">
        <v>0.69963930423061005</v>
      </c>
      <c r="E27">
        <v>167919</v>
      </c>
      <c r="F27">
        <v>144106</v>
      </c>
      <c r="G27">
        <v>230.75306527777801</v>
      </c>
      <c r="H27">
        <v>178.03077777777801</v>
      </c>
      <c r="I27">
        <v>393.57528777777799</v>
      </c>
      <c r="J27">
        <f t="shared" si="0"/>
        <v>0</v>
      </c>
      <c r="K27">
        <f t="shared" si="1"/>
        <v>23813</v>
      </c>
      <c r="L27">
        <f>Table1[[#This Row],[Hours]]-G28</f>
        <v>0</v>
      </c>
      <c r="M27" s="2">
        <f>(Table1[[#This Row],[HoursDelta]]*60)</f>
        <v>0</v>
      </c>
      <c r="N27" s="2">
        <f>Table1[[#This Row],[ExTimeFinished]]-H28</f>
        <v>0</v>
      </c>
      <c r="O27" s="2">
        <f>Table1[[#This Row],[StartToEndFinished]]-I28</f>
        <v>0</v>
      </c>
      <c r="P27" s="2">
        <f>IF(Table1[[#This Row],[StartToEndDelta]]&gt;0,Table1[[#This Row],[ExTimeFinishedDelta]]/Table1[[#This Row],[StartToEndDelta]],0)</f>
        <v>0</v>
      </c>
    </row>
    <row r="28" spans="1:16" x14ac:dyDescent="0.25">
      <c r="A28" s="1">
        <v>40688.979143518518</v>
      </c>
      <c r="B28">
        <v>44</v>
      </c>
      <c r="C28">
        <v>44</v>
      </c>
      <c r="D28">
        <v>1.8726083983395601</v>
      </c>
      <c r="E28">
        <v>167919</v>
      </c>
      <c r="F28">
        <v>144193</v>
      </c>
      <c r="G28">
        <v>230.75306527777801</v>
      </c>
      <c r="H28">
        <v>178.03077777777801</v>
      </c>
      <c r="I28">
        <v>393.57528777777799</v>
      </c>
      <c r="J28">
        <f t="shared" ref="J28:J35" si="2">B28-C28</f>
        <v>0</v>
      </c>
      <c r="K28">
        <f t="shared" ref="K28:K35" si="3">E28-F28</f>
        <v>23726</v>
      </c>
      <c r="L28">
        <f>Table1[[#This Row],[Hours]]-G29</f>
        <v>0</v>
      </c>
      <c r="M28" s="2">
        <f>(Table1[[#This Row],[HoursDelta]]*60)</f>
        <v>0</v>
      </c>
      <c r="N28" s="2">
        <f>Table1[[#This Row],[ExTimeFinished]]-H29</f>
        <v>0</v>
      </c>
      <c r="O28" s="2">
        <f>Table1[[#This Row],[StartToEndFinished]]-I29</f>
        <v>0</v>
      </c>
      <c r="P28" s="2">
        <f>IF(Table1[[#This Row],[StartToEndDelta]]&gt;0,Table1[[#This Row],[ExTimeFinishedDelta]]/Table1[[#This Row],[StartToEndDelta]],0)</f>
        <v>0</v>
      </c>
    </row>
    <row r="29" spans="1:16" x14ac:dyDescent="0.25">
      <c r="A29" s="1">
        <v>40688.978310185186</v>
      </c>
      <c r="B29">
        <v>44</v>
      </c>
      <c r="C29">
        <v>44</v>
      </c>
      <c r="D29">
        <v>1.30662663777669</v>
      </c>
      <c r="E29">
        <v>167919</v>
      </c>
      <c r="F29">
        <v>144297</v>
      </c>
      <c r="G29">
        <v>230.75306527777801</v>
      </c>
      <c r="H29">
        <v>178.03077777777801</v>
      </c>
      <c r="I29">
        <v>393.57528777777799</v>
      </c>
      <c r="J29">
        <f t="shared" si="2"/>
        <v>0</v>
      </c>
      <c r="K29">
        <f t="shared" si="3"/>
        <v>23622</v>
      </c>
      <c r="L29">
        <f>Table1[[#This Row],[Hours]]-G30</f>
        <v>0</v>
      </c>
      <c r="M29" s="2">
        <f>(Table1[[#This Row],[HoursDelta]]*60)</f>
        <v>0</v>
      </c>
      <c r="N29" s="2">
        <f>Table1[[#This Row],[ExTimeFinished]]-H30</f>
        <v>0</v>
      </c>
      <c r="O29" s="2">
        <f>Table1[[#This Row],[StartToEndFinished]]-I30</f>
        <v>0</v>
      </c>
      <c r="P29" s="2">
        <f>IF(Table1[[#This Row],[StartToEndDelta]]&gt;0,Table1[[#This Row],[ExTimeFinishedDelta]]/Table1[[#This Row],[StartToEndDelta]],0)</f>
        <v>0</v>
      </c>
    </row>
    <row r="30" spans="1:16" x14ac:dyDescent="0.25">
      <c r="A30" s="1">
        <v>40688.977581018517</v>
      </c>
      <c r="B30">
        <v>44</v>
      </c>
      <c r="C30">
        <v>44</v>
      </c>
      <c r="D30">
        <v>1.0293439464488401</v>
      </c>
      <c r="E30">
        <v>167919</v>
      </c>
      <c r="F30">
        <v>144363</v>
      </c>
      <c r="G30">
        <v>230.75306527777801</v>
      </c>
      <c r="H30">
        <v>178.03077777777801</v>
      </c>
      <c r="I30">
        <v>393.57528777777799</v>
      </c>
      <c r="J30">
        <f t="shared" si="2"/>
        <v>0</v>
      </c>
      <c r="K30">
        <f t="shared" si="3"/>
        <v>23556</v>
      </c>
      <c r="L30">
        <f>Table1[[#This Row],[Hours]]-G31</f>
        <v>0</v>
      </c>
      <c r="M30" s="2">
        <f>(Table1[[#This Row],[HoursDelta]]*60)</f>
        <v>0</v>
      </c>
      <c r="N30" s="2">
        <f>Table1[[#This Row],[ExTimeFinished]]-H31</f>
        <v>0</v>
      </c>
      <c r="O30" s="2">
        <f>Table1[[#This Row],[StartToEndFinished]]-I31</f>
        <v>0</v>
      </c>
      <c r="P30" s="2">
        <f>IF(Table1[[#This Row],[StartToEndDelta]]&gt;0,Table1[[#This Row],[ExTimeFinishedDelta]]/Table1[[#This Row],[StartToEndDelta]],0)</f>
        <v>0</v>
      </c>
    </row>
    <row r="31" spans="1:16" x14ac:dyDescent="0.25">
      <c r="A31" s="1">
        <v>40688.976863425924</v>
      </c>
      <c r="B31">
        <v>44</v>
      </c>
      <c r="C31">
        <v>44</v>
      </c>
      <c r="D31">
        <v>1.23938128352165</v>
      </c>
      <c r="E31">
        <v>167919</v>
      </c>
      <c r="F31">
        <v>144418</v>
      </c>
      <c r="G31">
        <v>230.75306527777801</v>
      </c>
      <c r="H31">
        <v>178.03077777777801</v>
      </c>
      <c r="I31">
        <v>393.57528777777799</v>
      </c>
      <c r="J31">
        <f t="shared" si="2"/>
        <v>0</v>
      </c>
      <c r="K31">
        <f t="shared" si="3"/>
        <v>23501</v>
      </c>
      <c r="L31">
        <f>Table1[[#This Row],[Hours]]-G32</f>
        <v>0</v>
      </c>
      <c r="M31" s="2">
        <f>(Table1[[#This Row],[HoursDelta]]*60)</f>
        <v>0</v>
      </c>
      <c r="N31" s="2">
        <f>Table1[[#This Row],[ExTimeFinished]]-H32</f>
        <v>0</v>
      </c>
      <c r="O31" s="2">
        <f>Table1[[#This Row],[StartToEndFinished]]-I32</f>
        <v>0</v>
      </c>
      <c r="P31" s="2">
        <f>IF(Table1[[#This Row],[StartToEndDelta]]&gt;0,Table1[[#This Row],[ExTimeFinishedDelta]]/Table1[[#This Row],[StartToEndDelta]],0)</f>
        <v>0</v>
      </c>
    </row>
    <row r="32" spans="1:16" x14ac:dyDescent="0.25">
      <c r="A32" s="1">
        <v>40688.976134259261</v>
      </c>
      <c r="B32">
        <v>44</v>
      </c>
      <c r="C32">
        <v>44</v>
      </c>
      <c r="D32">
        <v>2.3574903348926499</v>
      </c>
      <c r="E32">
        <v>167919</v>
      </c>
      <c r="F32">
        <v>144398</v>
      </c>
      <c r="G32">
        <v>230.75306527777801</v>
      </c>
      <c r="H32">
        <v>178.03077777777801</v>
      </c>
      <c r="I32">
        <v>393.57528777777799</v>
      </c>
      <c r="J32">
        <f t="shared" si="2"/>
        <v>0</v>
      </c>
      <c r="K32">
        <f t="shared" si="3"/>
        <v>23521</v>
      </c>
      <c r="L32">
        <f>Table1[[#This Row],[Hours]]-G33</f>
        <v>0</v>
      </c>
      <c r="M32" s="2">
        <f>(Table1[[#This Row],[HoursDelta]]*60)</f>
        <v>0</v>
      </c>
      <c r="N32" s="2">
        <f>Table1[[#This Row],[ExTimeFinished]]-H33</f>
        <v>0</v>
      </c>
      <c r="O32" s="2">
        <f>Table1[[#This Row],[StartToEndFinished]]-I33</f>
        <v>0</v>
      </c>
      <c r="P32" s="2">
        <f>IF(Table1[[#This Row],[StartToEndDelta]]&gt;0,Table1[[#This Row],[ExTimeFinishedDelta]]/Table1[[#This Row],[StartToEndDelta]],0)</f>
        <v>0</v>
      </c>
    </row>
    <row r="33" spans="1:16" x14ac:dyDescent="0.25">
      <c r="A33" s="1">
        <v>40688.975428240738</v>
      </c>
      <c r="B33">
        <v>44</v>
      </c>
      <c r="C33">
        <v>44</v>
      </c>
      <c r="D33">
        <v>1.4805137316385899</v>
      </c>
      <c r="E33">
        <v>167919</v>
      </c>
      <c r="F33">
        <v>144383</v>
      </c>
      <c r="G33">
        <v>230.75306527777801</v>
      </c>
      <c r="H33">
        <v>178.03077777777801</v>
      </c>
      <c r="I33">
        <v>393.57528777777799</v>
      </c>
      <c r="J33">
        <f t="shared" si="2"/>
        <v>0</v>
      </c>
      <c r="K33">
        <f t="shared" si="3"/>
        <v>23536</v>
      </c>
      <c r="L33">
        <f>Table1[[#This Row],[Hours]]-G34</f>
        <v>0</v>
      </c>
      <c r="M33" s="2">
        <f>(Table1[[#This Row],[HoursDelta]]*60)</f>
        <v>0</v>
      </c>
      <c r="N33" s="2">
        <f>Table1[[#This Row],[ExTimeFinished]]-H34</f>
        <v>0</v>
      </c>
      <c r="O33" s="2">
        <f>Table1[[#This Row],[StartToEndFinished]]-I34</f>
        <v>0</v>
      </c>
      <c r="P33" s="2">
        <f>IF(Table1[[#This Row],[StartToEndDelta]]&gt;0,Table1[[#This Row],[ExTimeFinishedDelta]]/Table1[[#This Row],[StartToEndDelta]],0)</f>
        <v>0</v>
      </c>
    </row>
    <row r="34" spans="1:16" x14ac:dyDescent="0.25">
      <c r="A34" s="1">
        <v>40688.974699074075</v>
      </c>
      <c r="B34">
        <v>44</v>
      </c>
      <c r="C34">
        <v>44</v>
      </c>
      <c r="D34">
        <v>1.12724240620931</v>
      </c>
      <c r="E34">
        <v>167919</v>
      </c>
      <c r="F34">
        <v>144395</v>
      </c>
      <c r="G34">
        <v>230.75306527777801</v>
      </c>
      <c r="H34">
        <v>178.03077777777801</v>
      </c>
      <c r="I34">
        <v>393.57528777777799</v>
      </c>
      <c r="J34">
        <f t="shared" si="2"/>
        <v>0</v>
      </c>
      <c r="K34">
        <f t="shared" si="3"/>
        <v>23524</v>
      </c>
      <c r="L34">
        <f>Table1[[#This Row],[Hours]]-G35</f>
        <v>0</v>
      </c>
      <c r="M34" s="2">
        <f>(Table1[[#This Row],[HoursDelta]]*60)</f>
        <v>0</v>
      </c>
      <c r="N34" s="2">
        <f>Table1[[#This Row],[ExTimeFinished]]-H35</f>
        <v>0</v>
      </c>
      <c r="O34" s="2">
        <f>Table1[[#This Row],[StartToEndFinished]]-I35</f>
        <v>0</v>
      </c>
      <c r="P34" s="2">
        <f>IF(Table1[[#This Row],[StartToEndDelta]]&gt;0,Table1[[#This Row],[ExTimeFinishedDelta]]/Table1[[#This Row],[StartToEndDelta]],0)</f>
        <v>0</v>
      </c>
    </row>
    <row r="35" spans="1:16" x14ac:dyDescent="0.25">
      <c r="A35" s="1">
        <v>40688.973969907405</v>
      </c>
      <c r="B35">
        <v>44</v>
      </c>
      <c r="C35">
        <v>44</v>
      </c>
      <c r="D35">
        <v>1.0016559579720099</v>
      </c>
      <c r="E35">
        <v>167919</v>
      </c>
      <c r="F35">
        <v>144415</v>
      </c>
      <c r="G35">
        <v>230.75306527777801</v>
      </c>
      <c r="H35">
        <v>178.03077777777801</v>
      </c>
      <c r="I35">
        <v>393.57528777777799</v>
      </c>
      <c r="J35">
        <f t="shared" si="2"/>
        <v>0</v>
      </c>
      <c r="K35">
        <f t="shared" si="3"/>
        <v>23504</v>
      </c>
      <c r="L35">
        <f>Table1[[#This Row],[Hours]]-G36</f>
        <v>0</v>
      </c>
      <c r="M35" s="2">
        <f>(Table1[[#This Row],[HoursDelta]]*60)</f>
        <v>0</v>
      </c>
      <c r="N35" s="2">
        <f>Table1[[#This Row],[ExTimeFinished]]-H36</f>
        <v>0</v>
      </c>
      <c r="O35" s="2">
        <f>Table1[[#This Row],[StartToEndFinished]]-I36</f>
        <v>0</v>
      </c>
      <c r="P35" s="2">
        <f>IF(Table1[[#This Row],[StartToEndDelta]]&gt;0,Table1[[#This Row],[ExTimeFinishedDelta]]/Table1[[#This Row],[StartToEndDelta]],0)</f>
        <v>0</v>
      </c>
    </row>
    <row r="36" spans="1:16" x14ac:dyDescent="0.25">
      <c r="A36" s="1">
        <v>40688.973252314812</v>
      </c>
      <c r="B36">
        <v>44</v>
      </c>
      <c r="C36">
        <v>44</v>
      </c>
      <c r="D36">
        <v>1.6489386480922501</v>
      </c>
      <c r="E36">
        <v>167919</v>
      </c>
      <c r="F36">
        <v>144417</v>
      </c>
      <c r="G36">
        <v>230.75306527777801</v>
      </c>
      <c r="H36">
        <v>178.03077777777801</v>
      </c>
      <c r="I36">
        <v>393.57528777777799</v>
      </c>
      <c r="J36">
        <f t="shared" ref="J36:J65" si="4">B36-C36</f>
        <v>0</v>
      </c>
      <c r="K36">
        <f t="shared" ref="K36:K65" si="5">E36-F36</f>
        <v>23502</v>
      </c>
      <c r="L36">
        <f>Table1[[#This Row],[Hours]]-G37</f>
        <v>0</v>
      </c>
      <c r="M36" s="2">
        <f>(Table1[[#This Row],[HoursDelta]]*60)</f>
        <v>0</v>
      </c>
      <c r="N36" s="2">
        <f>Table1[[#This Row],[ExTimeFinished]]-H37</f>
        <v>0</v>
      </c>
      <c r="O36" s="2">
        <f>Table1[[#This Row],[StartToEndFinished]]-I37</f>
        <v>0</v>
      </c>
      <c r="P36" s="2">
        <f>IF(Table1[[#This Row],[StartToEndDelta]]&gt;0,Table1[[#This Row],[ExTimeFinishedDelta]]/Table1[[#This Row],[StartToEndDelta]],0)</f>
        <v>0</v>
      </c>
    </row>
    <row r="37" spans="1:16" x14ac:dyDescent="0.25">
      <c r="A37" s="1">
        <v>40688.97252314815</v>
      </c>
      <c r="B37">
        <v>44</v>
      </c>
      <c r="C37">
        <v>44</v>
      </c>
      <c r="D37">
        <v>1.6605774598817</v>
      </c>
      <c r="E37">
        <v>167919</v>
      </c>
      <c r="F37">
        <v>144387</v>
      </c>
      <c r="G37">
        <v>230.75306527777801</v>
      </c>
      <c r="H37">
        <v>178.03077777777801</v>
      </c>
      <c r="I37">
        <v>393.57528777777799</v>
      </c>
      <c r="J37">
        <f t="shared" si="4"/>
        <v>0</v>
      </c>
      <c r="K37">
        <f t="shared" si="5"/>
        <v>23532</v>
      </c>
      <c r="L37">
        <f>Table1[[#This Row],[Hours]]-G38</f>
        <v>0</v>
      </c>
      <c r="M37" s="2">
        <f>(Table1[[#This Row],[HoursDelta]]*60)</f>
        <v>0</v>
      </c>
      <c r="N37" s="2">
        <f>Table1[[#This Row],[ExTimeFinished]]-H38</f>
        <v>0</v>
      </c>
      <c r="O37" s="2">
        <f>Table1[[#This Row],[StartToEndFinished]]-I38</f>
        <v>0</v>
      </c>
      <c r="P37" s="2">
        <f>IF(Table1[[#This Row],[StartToEndDelta]]&gt;0,Table1[[#This Row],[ExTimeFinishedDelta]]/Table1[[#This Row],[StartToEndDelta]],0)</f>
        <v>0</v>
      </c>
    </row>
    <row r="38" spans="1:16" x14ac:dyDescent="0.25">
      <c r="A38" s="1">
        <v>40688.97184027778</v>
      </c>
      <c r="B38">
        <v>44</v>
      </c>
      <c r="C38">
        <v>44</v>
      </c>
      <c r="D38">
        <v>1.5241003682216001</v>
      </c>
      <c r="E38">
        <v>167919</v>
      </c>
      <c r="F38">
        <v>144454</v>
      </c>
      <c r="G38">
        <v>230.75306527777801</v>
      </c>
      <c r="H38">
        <v>178.03077777777801</v>
      </c>
      <c r="I38">
        <v>393.57528777777799</v>
      </c>
      <c r="J38">
        <f t="shared" si="4"/>
        <v>0</v>
      </c>
      <c r="K38">
        <f t="shared" si="5"/>
        <v>23465</v>
      </c>
      <c r="L38">
        <f>Table1[[#This Row],[Hours]]-G39</f>
        <v>0</v>
      </c>
      <c r="M38" s="2">
        <f>(Table1[[#This Row],[HoursDelta]]*60)</f>
        <v>0</v>
      </c>
      <c r="N38" s="2">
        <f>Table1[[#This Row],[ExTimeFinished]]-H39</f>
        <v>0</v>
      </c>
      <c r="O38" s="2">
        <f>Table1[[#This Row],[StartToEndFinished]]-I39</f>
        <v>0</v>
      </c>
      <c r="P38" s="2">
        <f>IF(Table1[[#This Row],[StartToEndDelta]]&gt;0,Table1[[#This Row],[ExTimeFinishedDelta]]/Table1[[#This Row],[StartToEndDelta]],0)</f>
        <v>0</v>
      </c>
    </row>
    <row r="39" spans="1:16" x14ac:dyDescent="0.25">
      <c r="A39" s="1">
        <v>40688.971261574072</v>
      </c>
      <c r="B39">
        <v>44</v>
      </c>
      <c r="C39">
        <v>44</v>
      </c>
      <c r="D39">
        <v>1.6142539360249999</v>
      </c>
      <c r="E39">
        <v>167919</v>
      </c>
      <c r="F39">
        <v>144445</v>
      </c>
      <c r="G39">
        <v>230.75306527777801</v>
      </c>
      <c r="H39">
        <v>178.03077777777801</v>
      </c>
      <c r="I39">
        <v>393.57528777777799</v>
      </c>
      <c r="J39">
        <f t="shared" si="4"/>
        <v>0</v>
      </c>
      <c r="K39">
        <f t="shared" si="5"/>
        <v>23474</v>
      </c>
      <c r="L39">
        <f>Table1[[#This Row],[Hours]]-G40</f>
        <v>0</v>
      </c>
      <c r="M39" s="2">
        <f>(Table1[[#This Row],[HoursDelta]]*60)</f>
        <v>0</v>
      </c>
      <c r="N39" s="2">
        <f>Table1[[#This Row],[ExTimeFinished]]-H40</f>
        <v>0</v>
      </c>
      <c r="O39" s="2">
        <f>Table1[[#This Row],[StartToEndFinished]]-I40</f>
        <v>0</v>
      </c>
      <c r="P39" s="2">
        <f>IF(Table1[[#This Row],[StartToEndDelta]]&gt;0,Table1[[#This Row],[ExTimeFinishedDelta]]/Table1[[#This Row],[StartToEndDelta]],0)</f>
        <v>0</v>
      </c>
    </row>
    <row r="40" spans="1:16" x14ac:dyDescent="0.25">
      <c r="A40" s="1">
        <v>40688.970381944448</v>
      </c>
      <c r="B40">
        <v>44</v>
      </c>
      <c r="C40">
        <v>44</v>
      </c>
      <c r="D40">
        <v>1.5568027018259001</v>
      </c>
      <c r="E40">
        <v>167919</v>
      </c>
      <c r="F40">
        <v>144447</v>
      </c>
      <c r="G40">
        <v>230.75306527777801</v>
      </c>
      <c r="H40">
        <v>178.03077777777801</v>
      </c>
      <c r="I40">
        <v>393.57528777777799</v>
      </c>
      <c r="J40">
        <f t="shared" si="4"/>
        <v>0</v>
      </c>
      <c r="K40">
        <f t="shared" si="5"/>
        <v>23472</v>
      </c>
      <c r="L40">
        <f>Table1[[#This Row],[Hours]]-G41</f>
        <v>0</v>
      </c>
      <c r="M40" s="2">
        <f>(Table1[[#This Row],[HoursDelta]]*60)</f>
        <v>0</v>
      </c>
      <c r="N40" s="2">
        <f>Table1[[#This Row],[ExTimeFinished]]-H41</f>
        <v>0</v>
      </c>
      <c r="O40" s="2">
        <f>Table1[[#This Row],[StartToEndFinished]]-I41</f>
        <v>0</v>
      </c>
      <c r="P40" s="2">
        <f>IF(Table1[[#This Row],[StartToEndDelta]]&gt;0,Table1[[#This Row],[ExTimeFinishedDelta]]/Table1[[#This Row],[StartToEndDelta]],0)</f>
        <v>0</v>
      </c>
    </row>
    <row r="41" spans="1:16" x14ac:dyDescent="0.25">
      <c r="A41" s="1">
        <v>40688.969664351855</v>
      </c>
      <c r="B41">
        <v>44</v>
      </c>
      <c r="C41">
        <v>44</v>
      </c>
      <c r="D41">
        <v>1.6102927797474</v>
      </c>
      <c r="E41">
        <v>167919</v>
      </c>
      <c r="F41">
        <v>144387</v>
      </c>
      <c r="G41">
        <v>230.75306527777801</v>
      </c>
      <c r="H41">
        <v>178.03077777777801</v>
      </c>
      <c r="I41">
        <v>393.57528777777799</v>
      </c>
      <c r="J41">
        <f t="shared" si="4"/>
        <v>0</v>
      </c>
      <c r="K41">
        <f t="shared" si="5"/>
        <v>23532</v>
      </c>
      <c r="L41">
        <f>Table1[[#This Row],[Hours]]-G42</f>
        <v>0</v>
      </c>
      <c r="M41" s="2">
        <f>(Table1[[#This Row],[HoursDelta]]*60)</f>
        <v>0</v>
      </c>
      <c r="N41" s="2">
        <f>Table1[[#This Row],[ExTimeFinished]]-H42</f>
        <v>0</v>
      </c>
      <c r="O41" s="2">
        <f>Table1[[#This Row],[StartToEndFinished]]-I42</f>
        <v>0</v>
      </c>
      <c r="P41" s="2">
        <f>IF(Table1[[#This Row],[StartToEndDelta]]&gt;0,Table1[[#This Row],[ExTimeFinishedDelta]]/Table1[[#This Row],[StartToEndDelta]],0)</f>
        <v>0</v>
      </c>
    </row>
    <row r="42" spans="1:16" x14ac:dyDescent="0.25">
      <c r="A42" s="1">
        <v>40688.968935185185</v>
      </c>
      <c r="B42">
        <v>44</v>
      </c>
      <c r="C42">
        <v>44</v>
      </c>
      <c r="D42">
        <v>1.5483360514044799</v>
      </c>
      <c r="E42">
        <v>167919</v>
      </c>
      <c r="F42">
        <v>144473</v>
      </c>
      <c r="G42">
        <v>230.75306527777801</v>
      </c>
      <c r="H42">
        <v>178.03077777777801</v>
      </c>
      <c r="I42">
        <v>393.57528777777799</v>
      </c>
      <c r="J42">
        <f t="shared" si="4"/>
        <v>0</v>
      </c>
      <c r="K42">
        <f t="shared" si="5"/>
        <v>23446</v>
      </c>
      <c r="L42">
        <f>Table1[[#This Row],[Hours]]-G43</f>
        <v>0</v>
      </c>
      <c r="M42" s="2">
        <f>(Table1[[#This Row],[HoursDelta]]*60)</f>
        <v>0</v>
      </c>
      <c r="N42" s="2">
        <f>Table1[[#This Row],[ExTimeFinished]]-H43</f>
        <v>0</v>
      </c>
      <c r="O42" s="2">
        <f>Table1[[#This Row],[StartToEndFinished]]-I43</f>
        <v>0</v>
      </c>
      <c r="P42" s="2">
        <f>IF(Table1[[#This Row],[StartToEndDelta]]&gt;0,Table1[[#This Row],[ExTimeFinishedDelta]]/Table1[[#This Row],[StartToEndDelta]],0)</f>
        <v>0</v>
      </c>
    </row>
    <row r="43" spans="1:16" x14ac:dyDescent="0.25">
      <c r="A43" s="1">
        <v>40688.968217592592</v>
      </c>
      <c r="B43">
        <v>44</v>
      </c>
      <c r="C43">
        <v>44</v>
      </c>
      <c r="D43">
        <v>1.5265728191782999</v>
      </c>
      <c r="E43">
        <v>167919</v>
      </c>
      <c r="F43">
        <v>144515</v>
      </c>
      <c r="G43">
        <v>230.75306527777801</v>
      </c>
      <c r="H43">
        <v>178.03077777777801</v>
      </c>
      <c r="I43">
        <v>393.57528777777799</v>
      </c>
      <c r="J43">
        <f t="shared" si="4"/>
        <v>0</v>
      </c>
      <c r="K43">
        <f t="shared" si="5"/>
        <v>23404</v>
      </c>
      <c r="L43">
        <f>Table1[[#This Row],[Hours]]-G44</f>
        <v>0</v>
      </c>
      <c r="M43" s="2">
        <f>(Table1[[#This Row],[HoursDelta]]*60)</f>
        <v>0</v>
      </c>
      <c r="N43" s="2">
        <f>Table1[[#This Row],[ExTimeFinished]]-H44</f>
        <v>0</v>
      </c>
      <c r="O43" s="2">
        <f>Table1[[#This Row],[StartToEndFinished]]-I44</f>
        <v>0</v>
      </c>
      <c r="P43" s="2">
        <f>IF(Table1[[#This Row],[StartToEndDelta]]&gt;0,Table1[[#This Row],[ExTimeFinishedDelta]]/Table1[[#This Row],[StartToEndDelta]],0)</f>
        <v>0</v>
      </c>
    </row>
    <row r="44" spans="1:16" x14ac:dyDescent="0.25">
      <c r="A44" s="1">
        <v>40688.967488425929</v>
      </c>
      <c r="B44">
        <v>44</v>
      </c>
      <c r="C44">
        <v>44</v>
      </c>
      <c r="D44">
        <v>1.44036668911576</v>
      </c>
      <c r="E44">
        <v>167919</v>
      </c>
      <c r="F44">
        <v>144474</v>
      </c>
      <c r="G44">
        <v>230.75306527777801</v>
      </c>
      <c r="H44">
        <v>178.03077777777801</v>
      </c>
      <c r="I44">
        <v>393.57528777777799</v>
      </c>
      <c r="J44">
        <f t="shared" si="4"/>
        <v>0</v>
      </c>
      <c r="K44">
        <f t="shared" si="5"/>
        <v>23445</v>
      </c>
      <c r="L44">
        <f>Table1[[#This Row],[Hours]]-G45</f>
        <v>0</v>
      </c>
      <c r="M44" s="2">
        <f>(Table1[[#This Row],[HoursDelta]]*60)</f>
        <v>0</v>
      </c>
      <c r="N44" s="2">
        <f>Table1[[#This Row],[ExTimeFinished]]-H45</f>
        <v>0</v>
      </c>
      <c r="O44" s="2">
        <f>Table1[[#This Row],[StartToEndFinished]]-I45</f>
        <v>0</v>
      </c>
      <c r="P44" s="2">
        <f>IF(Table1[[#This Row],[StartToEndDelta]]&gt;0,Table1[[#This Row],[ExTimeFinishedDelta]]/Table1[[#This Row],[StartToEndDelta]],0)</f>
        <v>0</v>
      </c>
    </row>
    <row r="45" spans="1:16" x14ac:dyDescent="0.25">
      <c r="A45" s="1">
        <v>40688.966909722221</v>
      </c>
      <c r="B45">
        <v>44</v>
      </c>
      <c r="C45">
        <v>44</v>
      </c>
      <c r="D45">
        <v>1.0122833618273299</v>
      </c>
      <c r="E45">
        <v>167919</v>
      </c>
      <c r="F45">
        <v>144427</v>
      </c>
      <c r="G45">
        <v>230.75306527777801</v>
      </c>
      <c r="H45">
        <v>178.03077777777801</v>
      </c>
      <c r="I45">
        <v>393.57528777777799</v>
      </c>
      <c r="J45">
        <f t="shared" si="4"/>
        <v>0</v>
      </c>
      <c r="K45">
        <f t="shared" si="5"/>
        <v>23492</v>
      </c>
      <c r="L45">
        <f>Table1[[#This Row],[Hours]]-G46</f>
        <v>0</v>
      </c>
      <c r="M45" s="2">
        <f>(Table1[[#This Row],[HoursDelta]]*60)</f>
        <v>0</v>
      </c>
      <c r="N45" s="2">
        <f>Table1[[#This Row],[ExTimeFinished]]-H46</f>
        <v>0</v>
      </c>
      <c r="O45" s="2">
        <f>Table1[[#This Row],[StartToEndFinished]]-I46</f>
        <v>0</v>
      </c>
      <c r="P45" s="2">
        <f>IF(Table1[[#This Row],[StartToEndDelta]]&gt;0,Table1[[#This Row],[ExTimeFinishedDelta]]/Table1[[#This Row],[StartToEndDelta]],0)</f>
        <v>0</v>
      </c>
    </row>
    <row r="46" spans="1:16" x14ac:dyDescent="0.25">
      <c r="A46" s="1">
        <v>40688.966064814813</v>
      </c>
      <c r="B46">
        <v>44</v>
      </c>
      <c r="C46">
        <v>44</v>
      </c>
      <c r="D46">
        <v>1.0088592121998501</v>
      </c>
      <c r="E46">
        <v>167919</v>
      </c>
      <c r="F46">
        <v>144492</v>
      </c>
      <c r="G46">
        <v>230.75306527777801</v>
      </c>
      <c r="H46">
        <v>178.03077777777801</v>
      </c>
      <c r="I46">
        <v>393.57528777777799</v>
      </c>
      <c r="J46">
        <f t="shared" si="4"/>
        <v>0</v>
      </c>
      <c r="K46">
        <f t="shared" si="5"/>
        <v>23427</v>
      </c>
      <c r="L46">
        <f>Table1[[#This Row],[Hours]]-G47</f>
        <v>0</v>
      </c>
      <c r="M46" s="2">
        <f>(Table1[[#This Row],[HoursDelta]]*60)</f>
        <v>0</v>
      </c>
      <c r="N46" s="2">
        <f>Table1[[#This Row],[ExTimeFinished]]-H47</f>
        <v>0</v>
      </c>
      <c r="O46" s="2">
        <f>Table1[[#This Row],[StartToEndFinished]]-I47</f>
        <v>0</v>
      </c>
      <c r="P46" s="2">
        <f>IF(Table1[[#This Row],[StartToEndDelta]]&gt;0,Table1[[#This Row],[ExTimeFinishedDelta]]/Table1[[#This Row],[StartToEndDelta]],0)</f>
        <v>0</v>
      </c>
    </row>
    <row r="47" spans="1:16" x14ac:dyDescent="0.25">
      <c r="A47" s="1">
        <v>40688.965370370373</v>
      </c>
      <c r="B47">
        <v>44</v>
      </c>
      <c r="C47">
        <v>44</v>
      </c>
      <c r="D47">
        <v>1.5209974255412799</v>
      </c>
      <c r="E47">
        <v>167919</v>
      </c>
      <c r="F47">
        <v>144524</v>
      </c>
      <c r="G47">
        <v>230.75306527777801</v>
      </c>
      <c r="H47">
        <v>178.03077777777801</v>
      </c>
      <c r="I47">
        <v>393.57528777777799</v>
      </c>
      <c r="J47">
        <f t="shared" si="4"/>
        <v>0</v>
      </c>
      <c r="K47">
        <f t="shared" si="5"/>
        <v>23395</v>
      </c>
      <c r="L47">
        <f>Table1[[#This Row],[Hours]]-G48</f>
        <v>0</v>
      </c>
      <c r="M47" s="2">
        <f>(Table1[[#This Row],[HoursDelta]]*60)</f>
        <v>0</v>
      </c>
      <c r="N47" s="2">
        <f>Table1[[#This Row],[ExTimeFinished]]-H48</f>
        <v>0</v>
      </c>
      <c r="O47" s="2">
        <f>Table1[[#This Row],[StartToEndFinished]]-I48</f>
        <v>0</v>
      </c>
      <c r="P47" s="2">
        <f>IF(Table1[[#This Row],[StartToEndDelta]]&gt;0,Table1[[#This Row],[ExTimeFinishedDelta]]/Table1[[#This Row],[StartToEndDelta]],0)</f>
        <v>0</v>
      </c>
    </row>
    <row r="48" spans="1:16" x14ac:dyDescent="0.25">
      <c r="A48" s="1">
        <v>40688.964594907404</v>
      </c>
      <c r="B48">
        <v>44</v>
      </c>
      <c r="C48">
        <v>44</v>
      </c>
      <c r="D48">
        <v>1.7391016132508701</v>
      </c>
      <c r="E48">
        <v>167919</v>
      </c>
      <c r="F48">
        <v>144503</v>
      </c>
      <c r="G48">
        <v>230.75306527777801</v>
      </c>
      <c r="H48">
        <v>178.03077777777801</v>
      </c>
      <c r="I48">
        <v>393.57528777777799</v>
      </c>
      <c r="J48">
        <f t="shared" si="4"/>
        <v>0</v>
      </c>
      <c r="K48">
        <f t="shared" si="5"/>
        <v>23416</v>
      </c>
      <c r="L48">
        <f>Table1[[#This Row],[Hours]]-G49</f>
        <v>0</v>
      </c>
      <c r="M48" s="2">
        <f>(Table1[[#This Row],[HoursDelta]]*60)</f>
        <v>0</v>
      </c>
      <c r="N48" s="2">
        <f>Table1[[#This Row],[ExTimeFinished]]-H49</f>
        <v>0</v>
      </c>
      <c r="O48" s="2">
        <f>Table1[[#This Row],[StartToEndFinished]]-I49</f>
        <v>0</v>
      </c>
      <c r="P48" s="2">
        <f>IF(Table1[[#This Row],[StartToEndDelta]]&gt;0,Table1[[#This Row],[ExTimeFinishedDelta]]/Table1[[#This Row],[StartToEndDelta]],0)</f>
        <v>0</v>
      </c>
    </row>
    <row r="49" spans="1:16" x14ac:dyDescent="0.25">
      <c r="A49" s="1">
        <v>40688.963865740741</v>
      </c>
      <c r="B49">
        <v>44</v>
      </c>
      <c r="C49">
        <v>44</v>
      </c>
      <c r="D49">
        <v>1.3894190667197099</v>
      </c>
      <c r="E49">
        <v>167919</v>
      </c>
      <c r="F49">
        <v>144501</v>
      </c>
      <c r="G49">
        <v>230.75306527777801</v>
      </c>
      <c r="H49">
        <v>178.03077777777801</v>
      </c>
      <c r="I49">
        <v>393.57528777777799</v>
      </c>
      <c r="J49">
        <f t="shared" si="4"/>
        <v>0</v>
      </c>
      <c r="K49">
        <f t="shared" si="5"/>
        <v>23418</v>
      </c>
      <c r="L49">
        <f>Table1[[#This Row],[Hours]]-G50</f>
        <v>0</v>
      </c>
      <c r="M49" s="2">
        <f>(Table1[[#This Row],[HoursDelta]]*60)</f>
        <v>0</v>
      </c>
      <c r="N49" s="2">
        <f>Table1[[#This Row],[ExTimeFinished]]-H50</f>
        <v>0</v>
      </c>
      <c r="O49" s="2">
        <f>Table1[[#This Row],[StartToEndFinished]]-I50</f>
        <v>0</v>
      </c>
      <c r="P49" s="2">
        <f>IF(Table1[[#This Row],[StartToEndDelta]]&gt;0,Table1[[#This Row],[ExTimeFinishedDelta]]/Table1[[#This Row],[StartToEndDelta]],0)</f>
        <v>0</v>
      </c>
    </row>
    <row r="50" spans="1:16" x14ac:dyDescent="0.25">
      <c r="A50" s="1">
        <v>40688.963148148148</v>
      </c>
      <c r="B50">
        <v>44</v>
      </c>
      <c r="C50">
        <v>44</v>
      </c>
      <c r="D50">
        <v>1.3533216853005201</v>
      </c>
      <c r="E50">
        <v>167919</v>
      </c>
      <c r="F50">
        <v>144539</v>
      </c>
      <c r="G50">
        <v>230.75306527777801</v>
      </c>
      <c r="H50">
        <v>178.03077777777801</v>
      </c>
      <c r="I50">
        <v>393.57528777777799</v>
      </c>
      <c r="J50">
        <f t="shared" si="4"/>
        <v>0</v>
      </c>
      <c r="K50">
        <f t="shared" si="5"/>
        <v>23380</v>
      </c>
      <c r="L50">
        <f>Table1[[#This Row],[Hours]]-G51</f>
        <v>0</v>
      </c>
      <c r="M50" s="2">
        <f>(Table1[[#This Row],[HoursDelta]]*60)</f>
        <v>0</v>
      </c>
      <c r="N50" s="2">
        <f>Table1[[#This Row],[ExTimeFinished]]-H51</f>
        <v>0</v>
      </c>
      <c r="O50" s="2">
        <f>Table1[[#This Row],[StartToEndFinished]]-I51</f>
        <v>0</v>
      </c>
      <c r="P50" s="2">
        <f>IF(Table1[[#This Row],[StartToEndDelta]]&gt;0,Table1[[#This Row],[ExTimeFinishedDelta]]/Table1[[#This Row],[StartToEndDelta]],0)</f>
        <v>0</v>
      </c>
    </row>
    <row r="51" spans="1:16" x14ac:dyDescent="0.25">
      <c r="A51" s="1">
        <v>40688.962442129632</v>
      </c>
      <c r="B51">
        <v>44</v>
      </c>
      <c r="C51">
        <v>44</v>
      </c>
      <c r="D51">
        <v>1.2881357849885999</v>
      </c>
      <c r="E51">
        <v>167919</v>
      </c>
      <c r="F51">
        <v>144537</v>
      </c>
      <c r="G51">
        <v>230.75306527777801</v>
      </c>
      <c r="H51">
        <v>178.03077777777801</v>
      </c>
      <c r="I51">
        <v>393.57528777777799</v>
      </c>
      <c r="J51">
        <f t="shared" si="4"/>
        <v>0</v>
      </c>
      <c r="K51">
        <f t="shared" si="5"/>
        <v>23382</v>
      </c>
      <c r="L51">
        <f>Table1[[#This Row],[Hours]]-G52</f>
        <v>0</v>
      </c>
      <c r="M51" s="2">
        <f>(Table1[[#This Row],[HoursDelta]]*60)</f>
        <v>0</v>
      </c>
      <c r="N51" s="2">
        <f>Table1[[#This Row],[ExTimeFinished]]-H52</f>
        <v>0</v>
      </c>
      <c r="O51" s="2">
        <f>Table1[[#This Row],[StartToEndFinished]]-I52</f>
        <v>0</v>
      </c>
      <c r="P51" s="2">
        <f>IF(Table1[[#This Row],[StartToEndDelta]]&gt;0,Table1[[#This Row],[ExTimeFinishedDelta]]/Table1[[#This Row],[StartToEndDelta]],0)</f>
        <v>0</v>
      </c>
    </row>
    <row r="52" spans="1:16" x14ac:dyDescent="0.25">
      <c r="A52" s="1">
        <v>40688.96166666667</v>
      </c>
      <c r="B52">
        <v>44</v>
      </c>
      <c r="C52">
        <v>44</v>
      </c>
      <c r="D52">
        <v>0.99804318913569101</v>
      </c>
      <c r="E52">
        <v>167919</v>
      </c>
      <c r="F52">
        <v>144542</v>
      </c>
      <c r="G52">
        <v>230.75306527777801</v>
      </c>
      <c r="H52">
        <v>178.03077777777801</v>
      </c>
      <c r="I52">
        <v>393.57528777777799</v>
      </c>
      <c r="J52">
        <f t="shared" si="4"/>
        <v>0</v>
      </c>
      <c r="K52">
        <f t="shared" si="5"/>
        <v>23377</v>
      </c>
      <c r="L52">
        <f>Table1[[#This Row],[Hours]]-G53</f>
        <v>0</v>
      </c>
      <c r="M52" s="2">
        <f>(Table1[[#This Row],[HoursDelta]]*60)</f>
        <v>0</v>
      </c>
      <c r="N52" s="2">
        <f>Table1[[#This Row],[ExTimeFinished]]-H53</f>
        <v>0</v>
      </c>
      <c r="O52" s="2">
        <f>Table1[[#This Row],[StartToEndFinished]]-I53</f>
        <v>0</v>
      </c>
      <c r="P52" s="2">
        <f>IF(Table1[[#This Row],[StartToEndDelta]]&gt;0,Table1[[#This Row],[ExTimeFinishedDelta]]/Table1[[#This Row],[StartToEndDelta]],0)</f>
        <v>0</v>
      </c>
    </row>
    <row r="53" spans="1:16" x14ac:dyDescent="0.25">
      <c r="A53" s="1">
        <v>40688.960949074077</v>
      </c>
      <c r="B53">
        <v>44</v>
      </c>
      <c r="C53">
        <v>44</v>
      </c>
      <c r="D53">
        <v>1.3042119164019801</v>
      </c>
      <c r="E53">
        <v>167919</v>
      </c>
      <c r="F53">
        <v>144573</v>
      </c>
      <c r="G53">
        <v>230.75306527777801</v>
      </c>
      <c r="H53">
        <v>178.03077777777801</v>
      </c>
      <c r="I53">
        <v>393.57528777777799</v>
      </c>
      <c r="J53">
        <f t="shared" si="4"/>
        <v>0</v>
      </c>
      <c r="K53">
        <f t="shared" si="5"/>
        <v>23346</v>
      </c>
      <c r="L53">
        <f>Table1[[#This Row],[Hours]]-G54</f>
        <v>0</v>
      </c>
      <c r="M53" s="2">
        <f>(Table1[[#This Row],[HoursDelta]]*60)</f>
        <v>0</v>
      </c>
      <c r="N53" s="2">
        <f>Table1[[#This Row],[ExTimeFinished]]-H54</f>
        <v>0</v>
      </c>
      <c r="O53" s="2">
        <f>Table1[[#This Row],[StartToEndFinished]]-I54</f>
        <v>0</v>
      </c>
      <c r="P53" s="2">
        <f>IF(Table1[[#This Row],[StartToEndDelta]]&gt;0,Table1[[#This Row],[ExTimeFinishedDelta]]/Table1[[#This Row],[StartToEndDelta]],0)</f>
        <v>0</v>
      </c>
    </row>
    <row r="54" spans="1:16" x14ac:dyDescent="0.25">
      <c r="A54" s="1">
        <v>40688.960219907407</v>
      </c>
      <c r="B54">
        <v>44</v>
      </c>
      <c r="C54">
        <v>44</v>
      </c>
      <c r="D54">
        <v>1.2617738014087101</v>
      </c>
      <c r="E54">
        <v>167919</v>
      </c>
      <c r="F54">
        <v>144580</v>
      </c>
      <c r="G54">
        <v>230.75306527777801</v>
      </c>
      <c r="H54">
        <v>178.03077777777801</v>
      </c>
      <c r="I54">
        <v>393.57528777777799</v>
      </c>
      <c r="J54">
        <f t="shared" si="4"/>
        <v>0</v>
      </c>
      <c r="K54">
        <f t="shared" si="5"/>
        <v>23339</v>
      </c>
      <c r="L54">
        <f>Table1[[#This Row],[Hours]]-G55</f>
        <v>0</v>
      </c>
      <c r="M54" s="2">
        <f>(Table1[[#This Row],[HoursDelta]]*60)</f>
        <v>0</v>
      </c>
      <c r="N54" s="2">
        <f>Table1[[#This Row],[ExTimeFinished]]-H55</f>
        <v>0</v>
      </c>
      <c r="O54" s="2">
        <f>Table1[[#This Row],[StartToEndFinished]]-I55</f>
        <v>0</v>
      </c>
      <c r="P54" s="2">
        <f>IF(Table1[[#This Row],[StartToEndDelta]]&gt;0,Table1[[#This Row],[ExTimeFinishedDelta]]/Table1[[#This Row],[StartToEndDelta]],0)</f>
        <v>0</v>
      </c>
    </row>
    <row r="55" spans="1:16" x14ac:dyDescent="0.25">
      <c r="A55" s="1">
        <v>40688.959490740737</v>
      </c>
      <c r="B55">
        <v>44</v>
      </c>
      <c r="C55">
        <v>44</v>
      </c>
      <c r="D55">
        <v>1.11504640725131</v>
      </c>
      <c r="E55">
        <v>167919</v>
      </c>
      <c r="F55">
        <v>144528</v>
      </c>
      <c r="G55">
        <v>230.75306527777801</v>
      </c>
      <c r="H55">
        <v>178.03077777777801</v>
      </c>
      <c r="I55">
        <v>393.57528777777799</v>
      </c>
      <c r="J55">
        <f t="shared" si="4"/>
        <v>0</v>
      </c>
      <c r="K55">
        <f t="shared" si="5"/>
        <v>23391</v>
      </c>
      <c r="L55">
        <f>Table1[[#This Row],[Hours]]-G56</f>
        <v>0</v>
      </c>
      <c r="M55" s="2">
        <f>(Table1[[#This Row],[HoursDelta]]*60)</f>
        <v>0</v>
      </c>
      <c r="N55" s="2">
        <f>Table1[[#This Row],[ExTimeFinished]]-H56</f>
        <v>0</v>
      </c>
      <c r="O55" s="2">
        <f>Table1[[#This Row],[StartToEndFinished]]-I56</f>
        <v>0</v>
      </c>
      <c r="P55" s="2">
        <f>IF(Table1[[#This Row],[StartToEndDelta]]&gt;0,Table1[[#This Row],[ExTimeFinishedDelta]]/Table1[[#This Row],[StartToEndDelta]],0)</f>
        <v>0</v>
      </c>
    </row>
    <row r="56" spans="1:16" x14ac:dyDescent="0.25">
      <c r="A56" s="1">
        <v>40688.958773148152</v>
      </c>
      <c r="B56">
        <v>44</v>
      </c>
      <c r="C56">
        <v>44</v>
      </c>
      <c r="D56">
        <v>1.26560128650938</v>
      </c>
      <c r="E56">
        <v>167919</v>
      </c>
      <c r="F56">
        <v>144619</v>
      </c>
      <c r="G56">
        <v>230.75306527777801</v>
      </c>
      <c r="H56">
        <v>178.03077777777801</v>
      </c>
      <c r="I56">
        <v>393.57528777777799</v>
      </c>
      <c r="J56">
        <f t="shared" si="4"/>
        <v>0</v>
      </c>
      <c r="K56">
        <f t="shared" si="5"/>
        <v>23300</v>
      </c>
      <c r="L56">
        <f>Table1[[#This Row],[Hours]]-G57</f>
        <v>0</v>
      </c>
      <c r="M56" s="2">
        <f>(Table1[[#This Row],[HoursDelta]]*60)</f>
        <v>0</v>
      </c>
      <c r="N56" s="2">
        <f>Table1[[#This Row],[ExTimeFinished]]-H57</f>
        <v>0</v>
      </c>
      <c r="O56" s="2">
        <f>Table1[[#This Row],[StartToEndFinished]]-I57</f>
        <v>0</v>
      </c>
      <c r="P56" s="2">
        <f>IF(Table1[[#This Row],[StartToEndDelta]]&gt;0,Table1[[#This Row],[ExTimeFinishedDelta]]/Table1[[#This Row],[StartToEndDelta]],0)</f>
        <v>0</v>
      </c>
    </row>
    <row r="57" spans="1:16" x14ac:dyDescent="0.25">
      <c r="A57" s="1">
        <v>40688.958043981482</v>
      </c>
      <c r="B57">
        <v>44</v>
      </c>
      <c r="C57">
        <v>44</v>
      </c>
      <c r="D57">
        <v>1.16089832301562</v>
      </c>
      <c r="E57">
        <v>167919</v>
      </c>
      <c r="F57">
        <v>144656</v>
      </c>
      <c r="G57">
        <v>230.75306527777801</v>
      </c>
      <c r="H57">
        <v>178.03077777777801</v>
      </c>
      <c r="I57">
        <v>393.57528777777799</v>
      </c>
      <c r="J57">
        <f t="shared" si="4"/>
        <v>0</v>
      </c>
      <c r="K57">
        <f t="shared" si="5"/>
        <v>23263</v>
      </c>
      <c r="L57">
        <f>Table1[[#This Row],[Hours]]-G58</f>
        <v>0</v>
      </c>
      <c r="M57" s="2">
        <f>(Table1[[#This Row],[HoursDelta]]*60)</f>
        <v>0</v>
      </c>
      <c r="N57" s="2">
        <f>Table1[[#This Row],[ExTimeFinished]]-H58</f>
        <v>0</v>
      </c>
      <c r="O57" s="2">
        <f>Table1[[#This Row],[StartToEndFinished]]-I58</f>
        <v>0</v>
      </c>
      <c r="P57" s="2">
        <f>IF(Table1[[#This Row],[StartToEndDelta]]&gt;0,Table1[[#This Row],[ExTimeFinishedDelta]]/Table1[[#This Row],[StartToEndDelta]],0)</f>
        <v>0</v>
      </c>
    </row>
    <row r="58" spans="1:16" x14ac:dyDescent="0.25">
      <c r="A58" s="1">
        <v>40688.957326388889</v>
      </c>
      <c r="B58">
        <v>44</v>
      </c>
      <c r="C58">
        <v>44</v>
      </c>
      <c r="D58">
        <v>1.11384012363851</v>
      </c>
      <c r="E58">
        <v>167919</v>
      </c>
      <c r="F58">
        <v>144663</v>
      </c>
      <c r="G58">
        <v>230.75306527777801</v>
      </c>
      <c r="H58">
        <v>178.03077777777801</v>
      </c>
      <c r="I58">
        <v>393.57528777777799</v>
      </c>
      <c r="J58">
        <f t="shared" si="4"/>
        <v>0</v>
      </c>
      <c r="K58">
        <f t="shared" si="5"/>
        <v>23256</v>
      </c>
      <c r="L58">
        <f>Table1[[#This Row],[Hours]]-G59</f>
        <v>0</v>
      </c>
      <c r="M58" s="2">
        <f>(Table1[[#This Row],[HoursDelta]]*60)</f>
        <v>0</v>
      </c>
      <c r="N58" s="2">
        <f>Table1[[#This Row],[ExTimeFinished]]-H59</f>
        <v>0</v>
      </c>
      <c r="O58" s="2">
        <f>Table1[[#This Row],[StartToEndFinished]]-I59</f>
        <v>0</v>
      </c>
      <c r="P58" s="2">
        <f>IF(Table1[[#This Row],[StartToEndDelta]]&gt;0,Table1[[#This Row],[ExTimeFinishedDelta]]/Table1[[#This Row],[StartToEndDelta]],0)</f>
        <v>0</v>
      </c>
    </row>
    <row r="59" spans="1:16" x14ac:dyDescent="0.25">
      <c r="A59" s="1">
        <v>40688.956597222219</v>
      </c>
      <c r="B59">
        <v>44</v>
      </c>
      <c r="C59">
        <v>44</v>
      </c>
      <c r="D59">
        <v>1.03914716808746</v>
      </c>
      <c r="E59">
        <v>167919</v>
      </c>
      <c r="F59">
        <v>144685</v>
      </c>
      <c r="G59">
        <v>230.75306527777801</v>
      </c>
      <c r="H59">
        <v>178.03077777777801</v>
      </c>
      <c r="I59">
        <v>393.57528777777799</v>
      </c>
      <c r="J59">
        <f t="shared" si="4"/>
        <v>0</v>
      </c>
      <c r="K59">
        <f t="shared" si="5"/>
        <v>23234</v>
      </c>
      <c r="L59">
        <f>Table1[[#This Row],[Hours]]-G60</f>
        <v>0</v>
      </c>
      <c r="M59" s="2">
        <f>(Table1[[#This Row],[HoursDelta]]*60)</f>
        <v>0</v>
      </c>
      <c r="N59" s="2">
        <f>Table1[[#This Row],[ExTimeFinished]]-H60</f>
        <v>0</v>
      </c>
      <c r="O59" s="2">
        <f>Table1[[#This Row],[StartToEndFinished]]-I60</f>
        <v>0</v>
      </c>
      <c r="P59" s="2">
        <f>IF(Table1[[#This Row],[StartToEndDelta]]&gt;0,Table1[[#This Row],[ExTimeFinishedDelta]]/Table1[[#This Row],[StartToEndDelta]],0)</f>
        <v>0</v>
      </c>
    </row>
    <row r="60" spans="1:16" x14ac:dyDescent="0.25">
      <c r="A60" s="1">
        <v>40688.955868055556</v>
      </c>
      <c r="B60">
        <v>44</v>
      </c>
      <c r="C60">
        <v>44</v>
      </c>
      <c r="D60">
        <v>1.09249100321904</v>
      </c>
      <c r="E60">
        <v>167919</v>
      </c>
      <c r="F60">
        <v>144631</v>
      </c>
      <c r="G60">
        <v>230.75306527777801</v>
      </c>
      <c r="H60">
        <v>178.03077777777801</v>
      </c>
      <c r="I60">
        <v>393.57528777777799</v>
      </c>
      <c r="J60">
        <f t="shared" si="4"/>
        <v>0</v>
      </c>
      <c r="K60">
        <f t="shared" si="5"/>
        <v>23288</v>
      </c>
      <c r="L60">
        <f>Table1[[#This Row],[Hours]]-G61</f>
        <v>0</v>
      </c>
      <c r="M60" s="2">
        <f>(Table1[[#This Row],[HoursDelta]]*60)</f>
        <v>0</v>
      </c>
      <c r="N60" s="2">
        <f>Table1[[#This Row],[ExTimeFinished]]-H61</f>
        <v>0</v>
      </c>
      <c r="O60" s="2">
        <f>Table1[[#This Row],[StartToEndFinished]]-I61</f>
        <v>0</v>
      </c>
      <c r="P60" s="2">
        <f>IF(Table1[[#This Row],[StartToEndDelta]]&gt;0,Table1[[#This Row],[ExTimeFinishedDelta]]/Table1[[#This Row],[StartToEndDelta]],0)</f>
        <v>0</v>
      </c>
    </row>
    <row r="61" spans="1:16" x14ac:dyDescent="0.25">
      <c r="A61" s="1">
        <v>40688.955150462964</v>
      </c>
      <c r="B61">
        <v>44</v>
      </c>
      <c r="C61">
        <v>44</v>
      </c>
      <c r="D61">
        <v>1.1323273492356101</v>
      </c>
      <c r="E61">
        <v>167919</v>
      </c>
      <c r="F61">
        <v>144666</v>
      </c>
      <c r="G61">
        <v>230.75306527777801</v>
      </c>
      <c r="H61">
        <v>178.03077777777801</v>
      </c>
      <c r="I61">
        <v>393.57528777777799</v>
      </c>
      <c r="J61">
        <f t="shared" si="4"/>
        <v>0</v>
      </c>
      <c r="K61">
        <f t="shared" si="5"/>
        <v>23253</v>
      </c>
      <c r="L61">
        <f>Table1[[#This Row],[Hours]]-G62</f>
        <v>0</v>
      </c>
      <c r="M61" s="2">
        <f>(Table1[[#This Row],[HoursDelta]]*60)</f>
        <v>0</v>
      </c>
      <c r="N61" s="2">
        <f>Table1[[#This Row],[ExTimeFinished]]-H62</f>
        <v>0</v>
      </c>
      <c r="O61" s="2">
        <f>Table1[[#This Row],[StartToEndFinished]]-I62</f>
        <v>0.50891194444500343</v>
      </c>
      <c r="P61" s="2">
        <f>IF(Table1[[#This Row],[StartToEndDelta]]&gt;0,Table1[[#This Row],[ExTimeFinishedDelta]]/Table1[[#This Row],[StartToEndDelta]],0)</f>
        <v>0</v>
      </c>
    </row>
    <row r="62" spans="1:16" x14ac:dyDescent="0.25">
      <c r="A62" s="1">
        <v>40688.954421296294</v>
      </c>
      <c r="B62">
        <v>44</v>
      </c>
      <c r="C62">
        <v>44</v>
      </c>
      <c r="D62">
        <v>1.13877611948798</v>
      </c>
      <c r="E62">
        <v>167919</v>
      </c>
      <c r="F62">
        <v>144659</v>
      </c>
      <c r="G62">
        <v>230.75306527777801</v>
      </c>
      <c r="H62">
        <v>178.03077777777801</v>
      </c>
      <c r="I62">
        <v>393.06637583333298</v>
      </c>
      <c r="J62">
        <f t="shared" si="4"/>
        <v>0</v>
      </c>
      <c r="K62">
        <f t="shared" si="5"/>
        <v>23260</v>
      </c>
      <c r="L62">
        <f>Table1[[#This Row],[Hours]]-G63</f>
        <v>2.7777801392403489E-7</v>
      </c>
      <c r="M62" s="2">
        <f>(Table1[[#This Row],[HoursDelta]]*60)</f>
        <v>1.6666680835442094E-5</v>
      </c>
      <c r="N62" s="2">
        <f>Table1[[#This Row],[ExTimeFinished]]-H63</f>
        <v>0.11535750000001599</v>
      </c>
      <c r="O62" s="2">
        <f>Table1[[#This Row],[StartToEndFinished]]-I63</f>
        <v>0.950539722222004</v>
      </c>
      <c r="P62" s="2">
        <f>IF(Table1[[#This Row],[StartToEndDelta]]&gt;0,Table1[[#This Row],[ExTimeFinishedDelta]]/Table1[[#This Row],[StartToEndDelta]],0)</f>
        <v>0.12135999927531023</v>
      </c>
    </row>
    <row r="63" spans="1:16" x14ac:dyDescent="0.25">
      <c r="A63" s="1">
        <v>40688.953692129631</v>
      </c>
      <c r="B63">
        <v>44</v>
      </c>
      <c r="C63">
        <v>43</v>
      </c>
      <c r="D63">
        <v>4.4237357061356297</v>
      </c>
      <c r="E63">
        <v>167919</v>
      </c>
      <c r="F63">
        <v>144416</v>
      </c>
      <c r="G63">
        <v>230.75306499999999</v>
      </c>
      <c r="H63">
        <v>177.915420277778</v>
      </c>
      <c r="I63">
        <v>392.11583611111098</v>
      </c>
      <c r="J63">
        <f t="shared" si="4"/>
        <v>1</v>
      </c>
      <c r="K63">
        <f t="shared" si="5"/>
        <v>23503</v>
      </c>
      <c r="L63">
        <f>Table1[[#This Row],[Hours]]-G64</f>
        <v>1.68291666669802E-2</v>
      </c>
      <c r="M63" s="2">
        <f>(Table1[[#This Row],[HoursDelta]]*60)</f>
        <v>1.009750000018812</v>
      </c>
      <c r="N63" s="2">
        <f>Table1[[#This Row],[ExTimeFinished]]-H64</f>
        <v>0</v>
      </c>
      <c r="O63" s="2">
        <f>Table1[[#This Row],[StartToEndFinished]]-I64</f>
        <v>0</v>
      </c>
      <c r="P63" s="2">
        <f>IF(Table1[[#This Row],[StartToEndDelta]]&gt;0,Table1[[#This Row],[ExTimeFinishedDelta]]/Table1[[#This Row],[StartToEndDelta]],0)</f>
        <v>0</v>
      </c>
    </row>
    <row r="64" spans="1:16" x14ac:dyDescent="0.25">
      <c r="A64" s="1">
        <v>40688.953009259261</v>
      </c>
      <c r="B64">
        <v>44</v>
      </c>
      <c r="C64">
        <v>43</v>
      </c>
      <c r="D64">
        <v>12.1865352904424</v>
      </c>
      <c r="E64">
        <v>167919</v>
      </c>
      <c r="F64">
        <v>144136</v>
      </c>
      <c r="G64">
        <v>230.73623583333301</v>
      </c>
      <c r="H64">
        <v>177.915420277778</v>
      </c>
      <c r="I64">
        <v>392.11583611111098</v>
      </c>
      <c r="J64">
        <f t="shared" si="4"/>
        <v>1</v>
      </c>
      <c r="K64">
        <f t="shared" si="5"/>
        <v>23783</v>
      </c>
      <c r="L64">
        <f>Table1[[#This Row],[Hours]]-G65</f>
        <v>0.18296138888899804</v>
      </c>
      <c r="M64" s="2">
        <f>(Table1[[#This Row],[HoursDelta]]*60)</f>
        <v>10.977683333339883</v>
      </c>
      <c r="N64" s="2">
        <f>Table1[[#This Row],[ExTimeFinished]]-H65</f>
        <v>2.054679722222005</v>
      </c>
      <c r="O64" s="2">
        <f>Table1[[#This Row],[StartToEndFinished]]-I65</f>
        <v>7.4053199999999606</v>
      </c>
      <c r="P64" s="2">
        <f>IF(Table1[[#This Row],[StartToEndDelta]]&gt;0,Table1[[#This Row],[ExTimeFinishedDelta]]/Table1[[#This Row],[StartToEndDelta]],0)</f>
        <v>0.27745995071408336</v>
      </c>
    </row>
    <row r="65" spans="1:16" x14ac:dyDescent="0.25">
      <c r="A65" s="1">
        <v>40688.952314814815</v>
      </c>
      <c r="B65">
        <v>44</v>
      </c>
      <c r="C65">
        <v>26</v>
      </c>
      <c r="D65">
        <v>53.116547563423701</v>
      </c>
      <c r="E65">
        <v>167919</v>
      </c>
      <c r="F65">
        <v>144384</v>
      </c>
      <c r="G65">
        <v>230.55327444444401</v>
      </c>
      <c r="H65">
        <v>175.86074055555599</v>
      </c>
      <c r="I65">
        <v>384.71051611111102</v>
      </c>
      <c r="J65">
        <f t="shared" si="4"/>
        <v>18</v>
      </c>
      <c r="K65">
        <f t="shared" si="5"/>
        <v>23535</v>
      </c>
      <c r="L65">
        <f>Table1[[#This Row],[Hours]]-G66</f>
        <v>0.32413805555501085</v>
      </c>
      <c r="M65" s="2">
        <f>(Table1[[#This Row],[HoursDelta]]*60)</f>
        <v>19.448283333300651</v>
      </c>
      <c r="N65" s="2">
        <f>Table1[[#This Row],[ExTimeFinished]]-H66</f>
        <v>1.5353366666669785</v>
      </c>
      <c r="O65" s="2">
        <f>Table1[[#This Row],[StartToEndFinished]]-I66</f>
        <v>2.0729274999999916</v>
      </c>
      <c r="P65" s="2">
        <f>IF(Table1[[#This Row],[StartToEndDelta]]&gt;0,Table1[[#This Row],[ExTimeFinishedDelta]]/Table1[[#This Row],[StartToEndDelta]],0)</f>
        <v>0.74066105383183189</v>
      </c>
    </row>
    <row r="66" spans="1:16" x14ac:dyDescent="0.25">
      <c r="A66" s="1">
        <v>40688.951550925929</v>
      </c>
      <c r="B66">
        <v>44</v>
      </c>
      <c r="C66">
        <v>23</v>
      </c>
      <c r="D66">
        <v>66.134385903676304</v>
      </c>
      <c r="E66">
        <v>167919</v>
      </c>
      <c r="F66">
        <v>144477</v>
      </c>
      <c r="G66">
        <v>230.229136388889</v>
      </c>
      <c r="H66">
        <v>174.32540388888901</v>
      </c>
      <c r="I66">
        <v>382.63758861111103</v>
      </c>
      <c r="J66">
        <f t="shared" ref="J66:J87" si="6">B66-C66</f>
        <v>21</v>
      </c>
      <c r="K66">
        <f t="shared" ref="K66:K87" si="7">E66-F66</f>
        <v>23442</v>
      </c>
      <c r="L66">
        <f>Table1[[#This Row],[Hours]]-G67</f>
        <v>0.34536388888901115</v>
      </c>
      <c r="M66" s="2">
        <f>(Table1[[#This Row],[HoursDelta]]*60)</f>
        <v>20.721833333340669</v>
      </c>
      <c r="N66" s="2">
        <f>Table1[[#This Row],[ExTimeFinished]]-H67</f>
        <v>0.72139333333302602</v>
      </c>
      <c r="O66" s="2">
        <f>Table1[[#This Row],[StartToEndFinished]]-I67</f>
        <v>1.1914830555550111</v>
      </c>
      <c r="P66" s="2">
        <f>IF(Table1[[#This Row],[StartToEndDelta]]&gt;0,Table1[[#This Row],[ExTimeFinishedDelta]]/Table1[[#This Row],[StartToEndDelta]],0)</f>
        <v>0.60545832353191953</v>
      </c>
    </row>
    <row r="67" spans="1:16" x14ac:dyDescent="0.25">
      <c r="A67" s="1">
        <v>40688.950844907406</v>
      </c>
      <c r="B67">
        <v>44</v>
      </c>
      <c r="C67">
        <v>22</v>
      </c>
      <c r="D67">
        <v>69.112743536631299</v>
      </c>
      <c r="E67">
        <v>167919</v>
      </c>
      <c r="F67">
        <v>144597</v>
      </c>
      <c r="G67">
        <v>229.88377249999999</v>
      </c>
      <c r="H67">
        <v>173.60401055555599</v>
      </c>
      <c r="I67">
        <v>381.44610555555602</v>
      </c>
      <c r="J67">
        <f t="shared" si="6"/>
        <v>22</v>
      </c>
      <c r="K67">
        <f t="shared" si="7"/>
        <v>23322</v>
      </c>
      <c r="L67">
        <f>Table1[[#This Row],[Hours]]-G68</f>
        <v>0.36618444444400211</v>
      </c>
      <c r="M67" s="2">
        <f>(Table1[[#This Row],[HoursDelta]]*60)</f>
        <v>21.971066666640127</v>
      </c>
      <c r="N67" s="2">
        <f>Table1[[#This Row],[ExTimeFinished]]-H68</f>
        <v>0</v>
      </c>
      <c r="O67" s="2">
        <f>Table1[[#This Row],[StartToEndFinished]]-I68</f>
        <v>0</v>
      </c>
      <c r="P67" s="2">
        <f>IF(Table1[[#This Row],[StartToEndDelta]]&gt;0,Table1[[#This Row],[ExTimeFinishedDelta]]/Table1[[#This Row],[StartToEndDelta]],0)</f>
        <v>0</v>
      </c>
    </row>
    <row r="68" spans="1:16" x14ac:dyDescent="0.25">
      <c r="A68" s="1">
        <v>40688.950162037036</v>
      </c>
      <c r="B68">
        <v>44</v>
      </c>
      <c r="C68">
        <v>22</v>
      </c>
      <c r="D68">
        <v>68.996092478434306</v>
      </c>
      <c r="E68">
        <v>167919</v>
      </c>
      <c r="F68">
        <v>144543</v>
      </c>
      <c r="G68">
        <v>229.51758805555599</v>
      </c>
      <c r="H68">
        <v>173.60401055555599</v>
      </c>
      <c r="I68">
        <v>381.44610555555602</v>
      </c>
      <c r="J68">
        <f t="shared" si="6"/>
        <v>22</v>
      </c>
      <c r="K68">
        <f t="shared" si="7"/>
        <v>23376</v>
      </c>
      <c r="L68">
        <f>Table1[[#This Row],[Hours]]-G69</f>
        <v>0.37255444444500085</v>
      </c>
      <c r="M68" s="2">
        <f>(Table1[[#This Row],[HoursDelta]]*60)</f>
        <v>22.353266666700051</v>
      </c>
      <c r="N68" s="2">
        <f>Table1[[#This Row],[ExTimeFinished]]-H69</f>
        <v>0.52749805555598073</v>
      </c>
      <c r="O68" s="2">
        <f>Table1[[#This Row],[StartToEndFinished]]-I69</f>
        <v>1.0519608333340216</v>
      </c>
      <c r="P68" s="2">
        <f>IF(Table1[[#This Row],[StartToEndDelta]]&gt;0,Table1[[#This Row],[ExTimeFinishedDelta]]/Table1[[#This Row],[StartToEndDelta]],0)</f>
        <v>0.5014426762298364</v>
      </c>
    </row>
    <row r="69" spans="1:16" x14ac:dyDescent="0.25">
      <c r="A69" s="1">
        <v>40688.949467592596</v>
      </c>
      <c r="B69">
        <v>44</v>
      </c>
      <c r="C69">
        <v>19</v>
      </c>
      <c r="D69">
        <v>79.287644704182895</v>
      </c>
      <c r="E69">
        <v>167919</v>
      </c>
      <c r="F69">
        <v>144543</v>
      </c>
      <c r="G69">
        <v>229.14503361111099</v>
      </c>
      <c r="H69">
        <v>173.07651250000001</v>
      </c>
      <c r="I69">
        <v>380.39414472222199</v>
      </c>
      <c r="J69">
        <f t="shared" si="6"/>
        <v>25</v>
      </c>
      <c r="K69">
        <f t="shared" si="7"/>
        <v>23376</v>
      </c>
      <c r="L69">
        <f>Table1[[#This Row],[Hours]]-G70</f>
        <v>0.30993499999999585</v>
      </c>
      <c r="M69" s="2">
        <f>(Table1[[#This Row],[HoursDelta]]*60)</f>
        <v>18.596099999999751</v>
      </c>
      <c r="N69" s="2">
        <f>Table1[[#This Row],[ExTimeFinished]]-H70</f>
        <v>0.89122833333300377</v>
      </c>
      <c r="O69" s="2">
        <f>Table1[[#This Row],[StartToEndFinished]]-I70</f>
        <v>1.7751788888890019</v>
      </c>
      <c r="P69" s="2">
        <f>IF(Table1[[#This Row],[StartToEndDelta]]&gt;0,Table1[[#This Row],[ExTimeFinishedDelta]]/Table1[[#This Row],[StartToEndDelta]],0)</f>
        <v>0.50204987165590975</v>
      </c>
    </row>
    <row r="70" spans="1:16" x14ac:dyDescent="0.25">
      <c r="A70" s="1">
        <v>40688.948761574073</v>
      </c>
      <c r="B70">
        <v>44</v>
      </c>
      <c r="C70">
        <v>15</v>
      </c>
      <c r="D70">
        <v>81.756828308105497</v>
      </c>
      <c r="E70">
        <v>167919</v>
      </c>
      <c r="F70">
        <v>144225</v>
      </c>
      <c r="G70">
        <v>228.83509861111099</v>
      </c>
      <c r="H70">
        <v>172.185284166667</v>
      </c>
      <c r="I70">
        <v>378.61896583333299</v>
      </c>
      <c r="J70">
        <f t="shared" si="6"/>
        <v>29</v>
      </c>
      <c r="K70">
        <f t="shared" si="7"/>
        <v>23694</v>
      </c>
      <c r="L70">
        <f>Table1[[#This Row],[Hours]]-G71</f>
        <v>0.49494972222200317</v>
      </c>
      <c r="M70" s="2">
        <f>(Table1[[#This Row],[HoursDelta]]*60)</f>
        <v>29.69698333332019</v>
      </c>
      <c r="N70" s="2">
        <f>Table1[[#This Row],[ExTimeFinished]]-H71</f>
        <v>0.31256111111099472</v>
      </c>
      <c r="O70" s="2">
        <f>Table1[[#This Row],[StartToEndFinished]]-I71</f>
        <v>0.65145250000000487</v>
      </c>
      <c r="P70" s="2">
        <f>IF(Table1[[#This Row],[StartToEndDelta]]&gt;0,Table1[[#This Row],[ExTimeFinishedDelta]]/Table1[[#This Row],[StartToEndDelta]],0)</f>
        <v>0.47979109929118757</v>
      </c>
    </row>
    <row r="71" spans="1:16" x14ac:dyDescent="0.25">
      <c r="A71" s="1">
        <v>40688.948078703703</v>
      </c>
      <c r="B71">
        <v>44</v>
      </c>
      <c r="C71">
        <v>13</v>
      </c>
      <c r="D71">
        <v>87.859260559082003</v>
      </c>
      <c r="E71">
        <v>167919</v>
      </c>
      <c r="F71">
        <v>144172</v>
      </c>
      <c r="G71">
        <v>228.34014888888899</v>
      </c>
      <c r="H71">
        <v>171.87272305555601</v>
      </c>
      <c r="I71">
        <v>377.96751333333299</v>
      </c>
      <c r="J71">
        <f t="shared" si="6"/>
        <v>31</v>
      </c>
      <c r="K71">
        <f t="shared" si="7"/>
        <v>23747</v>
      </c>
      <c r="L71">
        <f>Table1[[#This Row],[Hours]]-G72</f>
        <v>0.44010527777800235</v>
      </c>
      <c r="M71" s="2">
        <f>(Table1[[#This Row],[HoursDelta]]*60)</f>
        <v>26.406316666680141</v>
      </c>
      <c r="N71" s="2">
        <f>Table1[[#This Row],[ExTimeFinished]]-H72</f>
        <v>3.4586969444449949</v>
      </c>
      <c r="O71" s="2">
        <f>Table1[[#This Row],[StartToEndFinished]]-I72</f>
        <v>6.8272822222219816</v>
      </c>
      <c r="P71" s="2">
        <f>IF(Table1[[#This Row],[StartToEndDelta]]&gt;0,Table1[[#This Row],[ExTimeFinishedDelta]]/Table1[[#This Row],[StartToEndDelta]],0)</f>
        <v>0.5065993805247061</v>
      </c>
    </row>
    <row r="72" spans="1:16" x14ac:dyDescent="0.25">
      <c r="A72" s="1">
        <v>40688.947384259256</v>
      </c>
      <c r="B72">
        <v>44</v>
      </c>
      <c r="C72">
        <v>4</v>
      </c>
      <c r="D72">
        <v>96.204012552897098</v>
      </c>
      <c r="E72">
        <v>167919</v>
      </c>
      <c r="F72">
        <v>144621</v>
      </c>
      <c r="G72">
        <v>227.90004361111099</v>
      </c>
      <c r="H72">
        <v>168.41402611111101</v>
      </c>
      <c r="I72">
        <v>371.14023111111101</v>
      </c>
      <c r="J72">
        <f t="shared" si="6"/>
        <v>40</v>
      </c>
      <c r="K72">
        <f t="shared" si="7"/>
        <v>23298</v>
      </c>
      <c r="L72">
        <f>Table1[[#This Row],[Hours]]-G73</f>
        <v>0.79114583333299038</v>
      </c>
      <c r="M72" s="2">
        <f>(Table1[[#This Row],[HoursDelta]]*60)</f>
        <v>47.468749999979423</v>
      </c>
      <c r="N72" s="2">
        <f>Table1[[#This Row],[ExTimeFinished]]-H73</f>
        <v>0.78451416666700879</v>
      </c>
      <c r="O72" s="2">
        <f>Table1[[#This Row],[StartToEndFinished]]-I73</f>
        <v>1.4932391666670242</v>
      </c>
      <c r="P72" s="2">
        <f>IF(Table1[[#This Row],[StartToEndDelta]]&gt;0,Table1[[#This Row],[ExTimeFinishedDelta]]/Table1[[#This Row],[StartToEndDelta]],0)</f>
        <v>0.52537743730502262</v>
      </c>
    </row>
    <row r="73" spans="1:16" x14ac:dyDescent="0.25">
      <c r="A73" s="1">
        <v>40688.946666666663</v>
      </c>
      <c r="B73">
        <v>44</v>
      </c>
      <c r="C73">
        <v>0</v>
      </c>
      <c r="D73">
        <v>98.2913818359375</v>
      </c>
      <c r="E73">
        <v>167919</v>
      </c>
      <c r="F73">
        <v>144742</v>
      </c>
      <c r="G73">
        <v>227.108897777778</v>
      </c>
      <c r="H73">
        <v>167.629511944444</v>
      </c>
      <c r="I73">
        <v>369.64699194444398</v>
      </c>
      <c r="J73">
        <f t="shared" si="6"/>
        <v>44</v>
      </c>
      <c r="K73">
        <f t="shared" si="7"/>
        <v>23177</v>
      </c>
      <c r="L73">
        <f>Table1[[#This Row],[Hours]]-G74</f>
        <v>0.76737444444501079</v>
      </c>
      <c r="M73" s="2">
        <f>(Table1[[#This Row],[HoursDelta]]*60)</f>
        <v>46.042466666700648</v>
      </c>
      <c r="N73" s="2">
        <f>Table1[[#This Row],[ExTimeFinished]]-H74</f>
        <v>0</v>
      </c>
      <c r="O73" s="2">
        <f>Table1[[#This Row],[StartToEndFinished]]-I74</f>
        <v>0</v>
      </c>
      <c r="P73" s="2">
        <f>IF(Table1[[#This Row],[StartToEndDelta]]&gt;0,Table1[[#This Row],[ExTimeFinishedDelta]]/Table1[[#This Row],[StartToEndDelta]],0)</f>
        <v>0</v>
      </c>
    </row>
    <row r="74" spans="1:16" x14ac:dyDescent="0.25">
      <c r="A74" s="1">
        <v>40688.945925925924</v>
      </c>
      <c r="B74">
        <v>44</v>
      </c>
      <c r="C74">
        <v>0</v>
      </c>
      <c r="D74">
        <v>98.843557993570997</v>
      </c>
      <c r="E74">
        <v>167919</v>
      </c>
      <c r="F74">
        <v>144750</v>
      </c>
      <c r="G74">
        <v>226.34152333333299</v>
      </c>
      <c r="H74">
        <v>167.629511944444</v>
      </c>
      <c r="I74">
        <v>369.64699194444398</v>
      </c>
      <c r="J74">
        <f t="shared" si="6"/>
        <v>44</v>
      </c>
      <c r="K74">
        <f t="shared" si="7"/>
        <v>23169</v>
      </c>
      <c r="L74">
        <f>Table1[[#This Row],[Hours]]-G75</f>
        <v>0.76903833333298621</v>
      </c>
      <c r="M74" s="2">
        <f>(Table1[[#This Row],[HoursDelta]]*60)</f>
        <v>46.142299999979173</v>
      </c>
      <c r="N74" s="2">
        <f>Table1[[#This Row],[ExTimeFinished]]-H75</f>
        <v>0</v>
      </c>
      <c r="O74" s="2">
        <f>Table1[[#This Row],[StartToEndFinished]]-I75</f>
        <v>0</v>
      </c>
      <c r="P74" s="2">
        <f>IF(Table1[[#This Row],[StartToEndDelta]]&gt;0,Table1[[#This Row],[ExTimeFinishedDelta]]/Table1[[#This Row],[StartToEndDelta]],0)</f>
        <v>0</v>
      </c>
    </row>
    <row r="75" spans="1:16" x14ac:dyDescent="0.25">
      <c r="A75" s="1">
        <v>40688.945185185185</v>
      </c>
      <c r="B75">
        <v>44</v>
      </c>
      <c r="C75">
        <v>0</v>
      </c>
      <c r="D75">
        <v>98.863414764404297</v>
      </c>
      <c r="E75">
        <v>167919</v>
      </c>
      <c r="F75">
        <v>144821</v>
      </c>
      <c r="G75">
        <v>225.572485</v>
      </c>
      <c r="H75">
        <v>167.629511944444</v>
      </c>
      <c r="I75">
        <v>369.64699194444398</v>
      </c>
      <c r="J75">
        <f t="shared" si="6"/>
        <v>44</v>
      </c>
      <c r="K75">
        <f t="shared" si="7"/>
        <v>23098</v>
      </c>
      <c r="L75">
        <f>Table1[[#This Row],[Hours]]-G76</f>
        <v>0.71948444444399229</v>
      </c>
      <c r="M75" s="2">
        <f>(Table1[[#This Row],[HoursDelta]]*60)</f>
        <v>43.169066666639537</v>
      </c>
      <c r="N75" s="2">
        <f>Table1[[#This Row],[ExTimeFinished]]-H76</f>
        <v>0</v>
      </c>
      <c r="O75" s="2">
        <f>Table1[[#This Row],[StartToEndFinished]]-I76</f>
        <v>0</v>
      </c>
      <c r="P75" s="2">
        <f>IF(Table1[[#This Row],[StartToEndDelta]]&gt;0,Table1[[#This Row],[ExTimeFinishedDelta]]/Table1[[#This Row],[StartToEndDelta]],0)</f>
        <v>0</v>
      </c>
    </row>
    <row r="76" spans="1:16" x14ac:dyDescent="0.25">
      <c r="A76" s="1">
        <v>40688.944490740738</v>
      </c>
      <c r="B76">
        <v>44</v>
      </c>
      <c r="C76">
        <v>0</v>
      </c>
      <c r="D76">
        <v>98.966924031575502</v>
      </c>
      <c r="E76">
        <v>167919</v>
      </c>
      <c r="F76">
        <v>144895</v>
      </c>
      <c r="G76">
        <v>224.85300055555601</v>
      </c>
      <c r="H76">
        <v>167.629511944444</v>
      </c>
      <c r="I76">
        <v>369.64699194444398</v>
      </c>
      <c r="J76">
        <f t="shared" si="6"/>
        <v>44</v>
      </c>
      <c r="K76">
        <f t="shared" si="7"/>
        <v>23024</v>
      </c>
      <c r="L76">
        <f>Table1[[#This Row],[Hours]]-G77</f>
        <v>0.77309416666702191</v>
      </c>
      <c r="M76" s="2">
        <f>(Table1[[#This Row],[HoursDelta]]*60)</f>
        <v>46.385650000021315</v>
      </c>
      <c r="N76" s="2">
        <f>Table1[[#This Row],[ExTimeFinished]]-H77</f>
        <v>0</v>
      </c>
      <c r="O76" s="2">
        <f>Table1[[#This Row],[StartToEndFinished]]-I77</f>
        <v>0</v>
      </c>
      <c r="P76" s="2">
        <f>IF(Table1[[#This Row],[StartToEndDelta]]&gt;0,Table1[[#This Row],[ExTimeFinishedDelta]]/Table1[[#This Row],[StartToEndDelta]],0)</f>
        <v>0</v>
      </c>
    </row>
    <row r="77" spans="1:16" x14ac:dyDescent="0.25">
      <c r="A77" s="1">
        <v>40688.943796296298</v>
      </c>
      <c r="B77">
        <v>44</v>
      </c>
      <c r="C77">
        <v>0</v>
      </c>
      <c r="D77">
        <v>98.920463562011705</v>
      </c>
      <c r="E77">
        <v>167919</v>
      </c>
      <c r="F77">
        <v>144907</v>
      </c>
      <c r="G77">
        <v>224.07990638888899</v>
      </c>
      <c r="H77">
        <v>167.629511944444</v>
      </c>
      <c r="I77">
        <v>369.64699194444398</v>
      </c>
      <c r="J77">
        <f t="shared" si="6"/>
        <v>44</v>
      </c>
      <c r="K77">
        <f t="shared" si="7"/>
        <v>23012</v>
      </c>
      <c r="L77">
        <f>Table1[[#This Row],[Hours]]-G78</f>
        <v>0.70589694444498718</v>
      </c>
      <c r="M77" s="2">
        <f>(Table1[[#This Row],[HoursDelta]]*60)</f>
        <v>42.353816666699231</v>
      </c>
      <c r="N77" s="2">
        <f>Table1[[#This Row],[ExTimeFinished]]-H78</f>
        <v>0</v>
      </c>
      <c r="O77" s="2">
        <f>Table1[[#This Row],[StartToEndFinished]]-I78</f>
        <v>0</v>
      </c>
      <c r="P77" s="2">
        <f>IF(Table1[[#This Row],[StartToEndDelta]]&gt;0,Table1[[#This Row],[ExTimeFinishedDelta]]/Table1[[#This Row],[StartToEndDelta]],0)</f>
        <v>0</v>
      </c>
    </row>
    <row r="78" spans="1:16" x14ac:dyDescent="0.25">
      <c r="A78" s="1">
        <v>40688.943101851852</v>
      </c>
      <c r="B78">
        <v>44</v>
      </c>
      <c r="C78">
        <v>0</v>
      </c>
      <c r="D78">
        <v>98.563830057779995</v>
      </c>
      <c r="E78">
        <v>167919</v>
      </c>
      <c r="F78">
        <v>144824</v>
      </c>
      <c r="G78">
        <v>223.374009444444</v>
      </c>
      <c r="H78">
        <v>167.629511944444</v>
      </c>
      <c r="I78">
        <v>369.64699194444398</v>
      </c>
      <c r="J78">
        <f t="shared" si="6"/>
        <v>44</v>
      </c>
      <c r="K78">
        <f t="shared" si="7"/>
        <v>23095</v>
      </c>
      <c r="L78">
        <f>Table1[[#This Row],[Hours]]-G79</f>
        <v>0.77715027777699675</v>
      </c>
      <c r="M78" s="2">
        <f>(Table1[[#This Row],[HoursDelta]]*60)</f>
        <v>46.629016666619805</v>
      </c>
      <c r="N78" s="2">
        <f>Table1[[#This Row],[ExTimeFinished]]-H79</f>
        <v>0</v>
      </c>
      <c r="O78" s="2">
        <f>Table1[[#This Row],[StartToEndFinished]]-I79</f>
        <v>0</v>
      </c>
      <c r="P78" s="2">
        <f>IF(Table1[[#This Row],[StartToEndDelta]]&gt;0,Table1[[#This Row],[ExTimeFinishedDelta]]/Table1[[#This Row],[StartToEndDelta]],0)</f>
        <v>0</v>
      </c>
    </row>
    <row r="79" spans="1:16" x14ac:dyDescent="0.25">
      <c r="A79" s="1">
        <v>40688.942372685182</v>
      </c>
      <c r="B79">
        <v>44</v>
      </c>
      <c r="C79">
        <v>0</v>
      </c>
      <c r="D79">
        <v>98.704190572102902</v>
      </c>
      <c r="E79">
        <v>167919</v>
      </c>
      <c r="F79">
        <v>144695</v>
      </c>
      <c r="G79">
        <v>222.596859166667</v>
      </c>
      <c r="H79">
        <v>167.629511944444</v>
      </c>
      <c r="I79">
        <v>369.64699194444398</v>
      </c>
      <c r="J79">
        <f t="shared" si="6"/>
        <v>44</v>
      </c>
      <c r="K79">
        <f t="shared" si="7"/>
        <v>23224</v>
      </c>
      <c r="L79">
        <f>Table1[[#This Row],[Hours]]-G80</f>
        <v>0.69303027777800708</v>
      </c>
      <c r="M79" s="2">
        <f>(Table1[[#This Row],[HoursDelta]]*60)</f>
        <v>41.581816666680425</v>
      </c>
      <c r="N79" s="2">
        <f>Table1[[#This Row],[ExTimeFinished]]-H80</f>
        <v>0.89237694444400972</v>
      </c>
      <c r="O79" s="2">
        <f>Table1[[#This Row],[StartToEndFinished]]-I80</f>
        <v>0.91612472222197994</v>
      </c>
      <c r="P79" s="2">
        <f>IF(Table1[[#This Row],[StartToEndDelta]]&gt;0,Table1[[#This Row],[ExTimeFinishedDelta]]/Table1[[#This Row],[StartToEndDelta]],0)</f>
        <v>0.97407800793720312</v>
      </c>
    </row>
    <row r="80" spans="1:16" x14ac:dyDescent="0.25">
      <c r="A80" s="1">
        <v>40688.941643518519</v>
      </c>
      <c r="B80">
        <v>44</v>
      </c>
      <c r="C80">
        <v>0</v>
      </c>
      <c r="D80">
        <v>97.913060506184905</v>
      </c>
      <c r="E80">
        <v>167919</v>
      </c>
      <c r="F80">
        <v>144514</v>
      </c>
      <c r="G80">
        <v>221.903828888889</v>
      </c>
      <c r="H80">
        <v>166.73713499999999</v>
      </c>
      <c r="I80">
        <v>368.730867222222</v>
      </c>
      <c r="J80">
        <f t="shared" si="6"/>
        <v>44</v>
      </c>
      <c r="K80">
        <f t="shared" si="7"/>
        <v>23405</v>
      </c>
      <c r="L80">
        <f>Table1[[#This Row],[Hours]]-G81</f>
        <v>0.62302222222200498</v>
      </c>
      <c r="M80" s="2">
        <f>(Table1[[#This Row],[HoursDelta]]*60)</f>
        <v>37.381333333320299</v>
      </c>
      <c r="N80" s="2">
        <f>Table1[[#This Row],[ExTimeFinished]]-H81</f>
        <v>2.7058297222220062</v>
      </c>
      <c r="O80" s="2">
        <f>Table1[[#This Row],[StartToEndFinished]]-I81</f>
        <v>2.7762002777780026</v>
      </c>
      <c r="P80" s="2">
        <f>IF(Table1[[#This Row],[StartToEndDelta]]&gt;0,Table1[[#This Row],[ExTimeFinishedDelta]]/Table1[[#This Row],[StartToEndDelta]],0)</f>
        <v>0.97465220498705551</v>
      </c>
    </row>
    <row r="81" spans="1:16" x14ac:dyDescent="0.25">
      <c r="A81" s="1">
        <v>40688.940960648149</v>
      </c>
      <c r="B81">
        <v>44</v>
      </c>
      <c r="C81">
        <v>4</v>
      </c>
      <c r="D81">
        <v>95.485588073730497</v>
      </c>
      <c r="E81">
        <v>167919</v>
      </c>
      <c r="F81">
        <v>145035</v>
      </c>
      <c r="G81">
        <v>221.28080666666699</v>
      </c>
      <c r="H81">
        <v>164.03130527777799</v>
      </c>
      <c r="I81">
        <v>365.954666944444</v>
      </c>
      <c r="J81">
        <f t="shared" si="6"/>
        <v>40</v>
      </c>
      <c r="K81">
        <f t="shared" si="7"/>
        <v>22884</v>
      </c>
      <c r="L81">
        <f>Table1[[#This Row],[Hours]]-G82</f>
        <v>0.7432824999999923</v>
      </c>
      <c r="M81" s="2">
        <f>(Table1[[#This Row],[HoursDelta]]*60)</f>
        <v>44.596949999999538</v>
      </c>
      <c r="N81" s="2">
        <f>Table1[[#This Row],[ExTimeFinished]]-H82</f>
        <v>2.3164791666669942</v>
      </c>
      <c r="O81" s="2">
        <f>Table1[[#This Row],[StartToEndFinished]]-I82</f>
        <v>2.3744930555549786</v>
      </c>
      <c r="P81" s="2">
        <f>IF(Table1[[#This Row],[StartToEndDelta]]&gt;0,Table1[[#This Row],[ExTimeFinishedDelta]]/Table1[[#This Row],[StartToEndDelta]],0)</f>
        <v>0.97556788437335518</v>
      </c>
    </row>
    <row r="82" spans="1:16" x14ac:dyDescent="0.25">
      <c r="A82" s="1">
        <v>40688.940266203703</v>
      </c>
      <c r="B82">
        <v>44</v>
      </c>
      <c r="C82">
        <v>0</v>
      </c>
      <c r="D82">
        <v>98.652478535970005</v>
      </c>
      <c r="E82">
        <v>167919</v>
      </c>
      <c r="F82">
        <v>145476</v>
      </c>
      <c r="G82">
        <v>220.537524166667</v>
      </c>
      <c r="H82">
        <v>161.71482611111099</v>
      </c>
      <c r="I82">
        <v>363.58017388888902</v>
      </c>
      <c r="J82">
        <f t="shared" si="6"/>
        <v>44</v>
      </c>
      <c r="K82">
        <f t="shared" si="7"/>
        <v>22443</v>
      </c>
      <c r="L82">
        <f>Table1[[#This Row],[Hours]]-G83</f>
        <v>0.75359472222299928</v>
      </c>
      <c r="M82" s="2">
        <f>(Table1[[#This Row],[HoursDelta]]*60)</f>
        <v>45.215683333379957</v>
      </c>
      <c r="N82" s="2">
        <f>Table1[[#This Row],[ExTimeFinished]]-H83</f>
        <v>0</v>
      </c>
      <c r="O82" s="2">
        <f>Table1[[#This Row],[StartToEndFinished]]-I83</f>
        <v>0</v>
      </c>
      <c r="P82" s="2">
        <f>IF(Table1[[#This Row],[StartToEndDelta]]&gt;0,Table1[[#This Row],[ExTimeFinishedDelta]]/Table1[[#This Row],[StartToEndDelta]],0)</f>
        <v>0</v>
      </c>
    </row>
    <row r="83" spans="1:16" x14ac:dyDescent="0.25">
      <c r="A83" s="1">
        <v>40688.93954861111</v>
      </c>
      <c r="B83">
        <v>44</v>
      </c>
      <c r="C83">
        <v>0</v>
      </c>
      <c r="D83">
        <v>99.111479441324903</v>
      </c>
      <c r="E83">
        <v>167919</v>
      </c>
      <c r="F83">
        <v>145525</v>
      </c>
      <c r="G83">
        <v>219.783929444444</v>
      </c>
      <c r="H83">
        <v>161.71482611111099</v>
      </c>
      <c r="I83">
        <v>363.58017388888902</v>
      </c>
      <c r="J83">
        <f t="shared" si="6"/>
        <v>44</v>
      </c>
      <c r="K83">
        <f t="shared" si="7"/>
        <v>22394</v>
      </c>
      <c r="L83">
        <f>Table1[[#This Row],[Hours]]-G84</f>
        <v>0.71650361111099414</v>
      </c>
      <c r="M83" s="2">
        <f>(Table1[[#This Row],[HoursDelta]]*60)</f>
        <v>42.990216666659649</v>
      </c>
      <c r="N83" s="2">
        <f>Table1[[#This Row],[ExTimeFinished]]-H84</f>
        <v>0</v>
      </c>
      <c r="O83" s="2">
        <f>Table1[[#This Row],[StartToEndFinished]]-I84</f>
        <v>0</v>
      </c>
      <c r="P83" s="2">
        <f>IF(Table1[[#This Row],[StartToEndDelta]]&gt;0,Table1[[#This Row],[ExTimeFinishedDelta]]/Table1[[#This Row],[StartToEndDelta]],0)</f>
        <v>0</v>
      </c>
    </row>
    <row r="84" spans="1:16" x14ac:dyDescent="0.25">
      <c r="A84" s="1">
        <v>40688.93886574074</v>
      </c>
      <c r="B84">
        <v>44</v>
      </c>
      <c r="C84">
        <v>0</v>
      </c>
      <c r="D84">
        <v>98.8655382792155</v>
      </c>
      <c r="E84">
        <v>167919</v>
      </c>
      <c r="F84">
        <v>145579</v>
      </c>
      <c r="G84">
        <v>219.067425833333</v>
      </c>
      <c r="H84">
        <v>161.71482611111099</v>
      </c>
      <c r="I84">
        <v>363.58017388888902</v>
      </c>
      <c r="J84">
        <f t="shared" si="6"/>
        <v>44</v>
      </c>
      <c r="K84">
        <f t="shared" si="7"/>
        <v>22340</v>
      </c>
      <c r="L84">
        <f>Table1[[#This Row],[Hours]]-G85</f>
        <v>0.73194750000001818</v>
      </c>
      <c r="M84" s="2">
        <f>(Table1[[#This Row],[HoursDelta]]*60)</f>
        <v>43.916850000001091</v>
      </c>
      <c r="N84" s="2">
        <f>Table1[[#This Row],[ExTimeFinished]]-H85</f>
        <v>0</v>
      </c>
      <c r="O84" s="2">
        <f>Table1[[#This Row],[StartToEndFinished]]-I85</f>
        <v>0</v>
      </c>
      <c r="P84" s="2">
        <f>IF(Table1[[#This Row],[StartToEndDelta]]&gt;0,Table1[[#This Row],[ExTimeFinishedDelta]]/Table1[[#This Row],[StartToEndDelta]],0)</f>
        <v>0</v>
      </c>
    </row>
    <row r="85" spans="1:16" x14ac:dyDescent="0.25">
      <c r="A85" s="1">
        <v>40688.938159722224</v>
      </c>
      <c r="B85">
        <v>44</v>
      </c>
      <c r="C85">
        <v>0</v>
      </c>
      <c r="D85">
        <v>99.028359731038407</v>
      </c>
      <c r="E85">
        <v>167919</v>
      </c>
      <c r="F85">
        <v>145659</v>
      </c>
      <c r="G85">
        <v>218.33547833333299</v>
      </c>
      <c r="H85">
        <v>161.71482611111099</v>
      </c>
      <c r="I85">
        <v>363.58017388888902</v>
      </c>
      <c r="J85">
        <f t="shared" si="6"/>
        <v>44</v>
      </c>
      <c r="K85">
        <f t="shared" si="7"/>
        <v>22260</v>
      </c>
      <c r="L85">
        <f>Table1[[#This Row],[Hours]]-G86</f>
        <v>0.7173177777769979</v>
      </c>
      <c r="M85" s="2">
        <f>(Table1[[#This Row],[HoursDelta]]*60)</f>
        <v>43.039066666619874</v>
      </c>
      <c r="N85" s="2">
        <f>Table1[[#This Row],[ExTimeFinished]]-H86</f>
        <v>0</v>
      </c>
      <c r="O85" s="2">
        <f>Table1[[#This Row],[StartToEndFinished]]-I86</f>
        <v>0</v>
      </c>
      <c r="P85" s="2">
        <f>IF(Table1[[#This Row],[StartToEndDelta]]&gt;0,Table1[[#This Row],[ExTimeFinishedDelta]]/Table1[[#This Row],[StartToEndDelta]],0)</f>
        <v>0</v>
      </c>
    </row>
    <row r="86" spans="1:16" x14ac:dyDescent="0.25">
      <c r="A86" s="1">
        <v>40688.937476851854</v>
      </c>
      <c r="B86">
        <v>44</v>
      </c>
      <c r="C86">
        <v>0</v>
      </c>
      <c r="D86">
        <v>98.731236775716098</v>
      </c>
      <c r="E86">
        <v>167919</v>
      </c>
      <c r="F86">
        <v>145694</v>
      </c>
      <c r="G86">
        <v>217.61816055555599</v>
      </c>
      <c r="H86">
        <v>161.71482611111099</v>
      </c>
      <c r="I86">
        <v>363.58017388888902</v>
      </c>
      <c r="J86">
        <f t="shared" si="6"/>
        <v>44</v>
      </c>
      <c r="K86">
        <f t="shared" si="7"/>
        <v>22225</v>
      </c>
      <c r="L86">
        <f>Table1[[#This Row],[Hours]]-G87</f>
        <v>0.72620999999998048</v>
      </c>
      <c r="M86" s="2">
        <f>(Table1[[#This Row],[HoursDelta]]*60)</f>
        <v>43.572599999998829</v>
      </c>
      <c r="N86" s="2">
        <f>Table1[[#This Row],[ExTimeFinished]]-H87</f>
        <v>0</v>
      </c>
      <c r="O86" s="2">
        <f>Table1[[#This Row],[StartToEndFinished]]-I87</f>
        <v>0</v>
      </c>
      <c r="P86" s="2">
        <f>IF(Table1[[#This Row],[StartToEndDelta]]&gt;0,Table1[[#This Row],[ExTimeFinishedDelta]]/Table1[[#This Row],[StartToEndDelta]],0)</f>
        <v>0</v>
      </c>
    </row>
    <row r="87" spans="1:16" x14ac:dyDescent="0.25">
      <c r="A87" s="1">
        <v>40688.93677083333</v>
      </c>
      <c r="B87">
        <v>44</v>
      </c>
      <c r="C87">
        <v>0</v>
      </c>
      <c r="D87">
        <v>98.801462809244796</v>
      </c>
      <c r="E87">
        <v>167919</v>
      </c>
      <c r="F87">
        <v>145741</v>
      </c>
      <c r="G87">
        <v>216.89195055555601</v>
      </c>
      <c r="H87">
        <v>161.71482611111099</v>
      </c>
      <c r="I87">
        <v>363.58017388888902</v>
      </c>
      <c r="J87">
        <f t="shared" si="6"/>
        <v>44</v>
      </c>
      <c r="K87">
        <f t="shared" si="7"/>
        <v>22178</v>
      </c>
      <c r="L87">
        <f>Table1[[#This Row],[Hours]]-G88</f>
        <v>0.75056277777801483</v>
      </c>
      <c r="M87" s="2">
        <f>(Table1[[#This Row],[HoursDelta]]*60)</f>
        <v>45.03376666668089</v>
      </c>
      <c r="N87" s="2">
        <f>Table1[[#This Row],[ExTimeFinished]]-H88</f>
        <v>0</v>
      </c>
      <c r="O87" s="2">
        <f>Table1[[#This Row],[StartToEndFinished]]-I88</f>
        <v>0</v>
      </c>
      <c r="P87" s="2">
        <f>IF(Table1[[#This Row],[StartToEndDelta]]&gt;0,Table1[[#This Row],[ExTimeFinishedDelta]]/Table1[[#This Row],[StartToEndDelta]],0)</f>
        <v>0</v>
      </c>
    </row>
    <row r="88" spans="1:16" x14ac:dyDescent="0.25">
      <c r="A88" s="1">
        <v>40688.93608796296</v>
      </c>
      <c r="B88">
        <v>44</v>
      </c>
      <c r="C88">
        <v>0</v>
      </c>
      <c r="D88">
        <v>98.414586385091098</v>
      </c>
      <c r="E88">
        <v>167919</v>
      </c>
      <c r="F88">
        <v>145729</v>
      </c>
      <c r="G88">
        <v>216.14138777777799</v>
      </c>
      <c r="H88">
        <v>161.71482611111099</v>
      </c>
      <c r="I88">
        <v>363.58017388888902</v>
      </c>
      <c r="J88">
        <f t="shared" ref="J88:J95" si="8">B88-C88</f>
        <v>44</v>
      </c>
      <c r="K88">
        <f t="shared" ref="K88:K95" si="9">E88-F88</f>
        <v>22190</v>
      </c>
      <c r="L88">
        <f>Table1[[#This Row],[Hours]]-G89</f>
        <v>0.7282897222220015</v>
      </c>
      <c r="M88" s="2">
        <f>(Table1[[#This Row],[HoursDelta]]*60)</f>
        <v>43.69738333332009</v>
      </c>
      <c r="N88" s="2">
        <f>Table1[[#This Row],[ExTimeFinished]]-H89</f>
        <v>0</v>
      </c>
      <c r="O88" s="2">
        <f>Table1[[#This Row],[StartToEndFinished]]-I89</f>
        <v>0</v>
      </c>
      <c r="P88" s="2">
        <f>IF(Table1[[#This Row],[StartToEndDelta]]&gt;0,Table1[[#This Row],[ExTimeFinishedDelta]]/Table1[[#This Row],[StartToEndDelta]],0)</f>
        <v>0</v>
      </c>
    </row>
    <row r="89" spans="1:16" x14ac:dyDescent="0.25">
      <c r="A89" s="1">
        <v>40688.935370370367</v>
      </c>
      <c r="B89">
        <v>44</v>
      </c>
      <c r="C89">
        <v>0</v>
      </c>
      <c r="D89">
        <v>98.712251027425097</v>
      </c>
      <c r="E89">
        <v>167919</v>
      </c>
      <c r="F89">
        <v>145704</v>
      </c>
      <c r="G89">
        <v>215.41309805555599</v>
      </c>
      <c r="H89">
        <v>161.71482611111099</v>
      </c>
      <c r="I89">
        <v>363.58017388888902</v>
      </c>
      <c r="J89">
        <f t="shared" si="8"/>
        <v>44</v>
      </c>
      <c r="K89">
        <f t="shared" si="9"/>
        <v>22215</v>
      </c>
      <c r="L89">
        <f>Table1[[#This Row],[Hours]]-G90</f>
        <v>0.69709138888899247</v>
      </c>
      <c r="M89" s="2">
        <f>(Table1[[#This Row],[HoursDelta]]*60)</f>
        <v>41.825483333339548</v>
      </c>
      <c r="N89" s="2">
        <f>Table1[[#This Row],[ExTimeFinished]]-H90</f>
        <v>0</v>
      </c>
      <c r="O89" s="2">
        <f>Table1[[#This Row],[StartToEndFinished]]-I90</f>
        <v>0</v>
      </c>
      <c r="P89" s="2">
        <f>IF(Table1[[#This Row],[StartToEndDelta]]&gt;0,Table1[[#This Row],[ExTimeFinishedDelta]]/Table1[[#This Row],[StartToEndDelta]],0)</f>
        <v>0</v>
      </c>
    </row>
    <row r="90" spans="1:16" x14ac:dyDescent="0.25">
      <c r="A90" s="1">
        <v>40688.934687499997</v>
      </c>
      <c r="B90">
        <v>44</v>
      </c>
      <c r="C90">
        <v>4</v>
      </c>
      <c r="D90">
        <v>93.858216603597</v>
      </c>
      <c r="E90">
        <v>167919</v>
      </c>
      <c r="F90">
        <v>145661</v>
      </c>
      <c r="G90">
        <v>214.716006666667</v>
      </c>
      <c r="H90">
        <v>161.71482611111099</v>
      </c>
      <c r="I90">
        <v>363.58017388888902</v>
      </c>
      <c r="J90">
        <f t="shared" si="8"/>
        <v>40</v>
      </c>
      <c r="K90">
        <f t="shared" si="9"/>
        <v>22258</v>
      </c>
      <c r="L90">
        <f>Table1[[#This Row],[Hours]]-G91</f>
        <v>0.2788930555560114</v>
      </c>
      <c r="M90" s="2">
        <f>(Table1[[#This Row],[HoursDelta]]*60)</f>
        <v>16.733583333360684</v>
      </c>
      <c r="N90" s="2">
        <f>Table1[[#This Row],[ExTimeFinished]]-H91</f>
        <v>0</v>
      </c>
      <c r="O90" s="2">
        <f>Table1[[#This Row],[StartToEndFinished]]-I91</f>
        <v>0</v>
      </c>
      <c r="P90" s="2">
        <f>IF(Table1[[#This Row],[StartToEndDelta]]&gt;0,Table1[[#This Row],[ExTimeFinishedDelta]]/Table1[[#This Row],[StartToEndDelta]],0)</f>
        <v>0</v>
      </c>
    </row>
    <row r="91" spans="1:16" x14ac:dyDescent="0.25">
      <c r="A91" s="1">
        <v>40688.933981481481</v>
      </c>
      <c r="B91">
        <v>44</v>
      </c>
      <c r="C91">
        <v>44</v>
      </c>
      <c r="D91">
        <v>0.18476422131061601</v>
      </c>
      <c r="E91">
        <v>167919</v>
      </c>
      <c r="F91">
        <v>146607</v>
      </c>
      <c r="G91">
        <v>214.43711361111099</v>
      </c>
      <c r="H91">
        <v>161.71482611111099</v>
      </c>
      <c r="I91">
        <v>363.58017388888902</v>
      </c>
      <c r="J91">
        <f t="shared" si="8"/>
        <v>0</v>
      </c>
      <c r="K91">
        <f t="shared" si="9"/>
        <v>21312</v>
      </c>
      <c r="L91">
        <f>Table1[[#This Row],[Hours]]-G92</f>
        <v>0</v>
      </c>
      <c r="M91" s="2">
        <f>(Table1[[#This Row],[HoursDelta]]*60)</f>
        <v>0</v>
      </c>
      <c r="N91" s="2">
        <f>Table1[[#This Row],[ExTimeFinished]]-H92</f>
        <v>0</v>
      </c>
      <c r="O91" s="2">
        <f>Table1[[#This Row],[StartToEndFinished]]-I92</f>
        <v>0</v>
      </c>
      <c r="P91" s="2">
        <f>IF(Table1[[#This Row],[StartToEndDelta]]&gt;0,Table1[[#This Row],[ExTimeFinishedDelta]]/Table1[[#This Row],[StartToEndDelta]],0)</f>
        <v>0</v>
      </c>
    </row>
    <row r="92" spans="1:16" x14ac:dyDescent="0.25">
      <c r="A92" s="1">
        <v>40688.933263888888</v>
      </c>
      <c r="B92">
        <v>44</v>
      </c>
      <c r="C92">
        <v>44</v>
      </c>
      <c r="D92">
        <v>0.11036990396678401</v>
      </c>
      <c r="E92">
        <v>167919</v>
      </c>
      <c r="F92">
        <v>146725</v>
      </c>
      <c r="G92">
        <v>214.43711361111099</v>
      </c>
      <c r="H92">
        <v>161.71482611111099</v>
      </c>
      <c r="I92">
        <v>363.58017388888902</v>
      </c>
      <c r="J92">
        <f t="shared" si="8"/>
        <v>0</v>
      </c>
      <c r="K92">
        <f t="shared" si="9"/>
        <v>21194</v>
      </c>
      <c r="L92">
        <f>Table1[[#This Row],[Hours]]-G93</f>
        <v>0</v>
      </c>
      <c r="M92" s="2">
        <f>(Table1[[#This Row],[HoursDelta]]*60)</f>
        <v>0</v>
      </c>
      <c r="N92" s="2">
        <f>Table1[[#This Row],[ExTimeFinished]]-H93</f>
        <v>0</v>
      </c>
      <c r="O92" s="2">
        <f>Table1[[#This Row],[StartToEndFinished]]-I93</f>
        <v>0</v>
      </c>
      <c r="P92" s="2">
        <f>IF(Table1[[#This Row],[StartToEndDelta]]&gt;0,Table1[[#This Row],[ExTimeFinishedDelta]]/Table1[[#This Row],[StartToEndDelta]],0)</f>
        <v>0</v>
      </c>
    </row>
    <row r="93" spans="1:16" x14ac:dyDescent="0.25">
      <c r="A93" s="1">
        <v>40688.932557870372</v>
      </c>
      <c r="B93">
        <v>44</v>
      </c>
      <c r="C93">
        <v>44</v>
      </c>
      <c r="D93">
        <v>0.79377107104907396</v>
      </c>
      <c r="E93">
        <v>167919</v>
      </c>
      <c r="F93">
        <v>146730</v>
      </c>
      <c r="G93">
        <v>214.43711361111099</v>
      </c>
      <c r="H93">
        <v>161.71482611111099</v>
      </c>
      <c r="I93">
        <v>363.58017388888902</v>
      </c>
      <c r="J93">
        <f t="shared" si="8"/>
        <v>0</v>
      </c>
      <c r="K93">
        <f t="shared" si="9"/>
        <v>21189</v>
      </c>
      <c r="L93">
        <f>Table1[[#This Row],[Hours]]-G94</f>
        <v>0</v>
      </c>
      <c r="M93" s="2">
        <f>(Table1[[#This Row],[HoursDelta]]*60)</f>
        <v>0</v>
      </c>
      <c r="N93" s="2">
        <f>Table1[[#This Row],[ExTimeFinished]]-H94</f>
        <v>0</v>
      </c>
      <c r="O93" s="2">
        <f>Table1[[#This Row],[StartToEndFinished]]-I94</f>
        <v>0</v>
      </c>
      <c r="P93" s="2">
        <f>IF(Table1[[#This Row],[StartToEndDelta]]&gt;0,Table1[[#This Row],[ExTimeFinishedDelta]]/Table1[[#This Row],[StartToEndDelta]],0)</f>
        <v>0</v>
      </c>
    </row>
    <row r="94" spans="1:16" x14ac:dyDescent="0.25">
      <c r="A94" s="1">
        <v>40688.931840277779</v>
      </c>
      <c r="B94">
        <v>44</v>
      </c>
      <c r="C94">
        <v>44</v>
      </c>
      <c r="D94">
        <v>0.60946101540078701</v>
      </c>
      <c r="E94">
        <v>167919</v>
      </c>
      <c r="F94">
        <v>146743</v>
      </c>
      <c r="G94">
        <v>214.43711361111099</v>
      </c>
      <c r="H94">
        <v>161.71482611111099</v>
      </c>
      <c r="I94">
        <v>363.58017388888902</v>
      </c>
      <c r="J94">
        <f t="shared" si="8"/>
        <v>0</v>
      </c>
      <c r="K94">
        <f t="shared" si="9"/>
        <v>21176</v>
      </c>
      <c r="L94">
        <f>Table1[[#This Row],[Hours]]-G95</f>
        <v>0</v>
      </c>
      <c r="M94" s="2">
        <f>(Table1[[#This Row],[HoursDelta]]*60)</f>
        <v>0</v>
      </c>
      <c r="N94" s="2">
        <f>Table1[[#This Row],[ExTimeFinished]]-H95</f>
        <v>0</v>
      </c>
      <c r="O94" s="2">
        <f>Table1[[#This Row],[StartToEndFinished]]-I95</f>
        <v>0</v>
      </c>
      <c r="P94" s="2">
        <f>IF(Table1[[#This Row],[StartToEndDelta]]&gt;0,Table1[[#This Row],[ExTimeFinishedDelta]]/Table1[[#This Row],[StartToEndDelta]],0)</f>
        <v>0</v>
      </c>
    </row>
    <row r="95" spans="1:16" x14ac:dyDescent="0.25">
      <c r="A95" s="1">
        <v>40688.931122685186</v>
      </c>
      <c r="B95">
        <v>44</v>
      </c>
      <c r="C95">
        <v>44</v>
      </c>
      <c r="D95">
        <v>0.56024539610371005</v>
      </c>
      <c r="E95">
        <v>167919</v>
      </c>
      <c r="F95">
        <v>146751</v>
      </c>
      <c r="G95">
        <v>214.43711361111099</v>
      </c>
      <c r="H95">
        <v>161.71482611111099</v>
      </c>
      <c r="I95">
        <v>363.58017388888902</v>
      </c>
      <c r="J95">
        <f t="shared" si="8"/>
        <v>0</v>
      </c>
      <c r="K95">
        <f t="shared" si="9"/>
        <v>21168</v>
      </c>
      <c r="L95">
        <f>Table1[[#This Row],[Hours]]-G96</f>
        <v>0</v>
      </c>
      <c r="M95" s="2">
        <f>(Table1[[#This Row],[HoursDelta]]*60)</f>
        <v>0</v>
      </c>
      <c r="N95" s="2">
        <f>Table1[[#This Row],[ExTimeFinished]]-H96</f>
        <v>0</v>
      </c>
      <c r="O95" s="2">
        <f>Table1[[#This Row],[StartToEndFinished]]-I96</f>
        <v>0</v>
      </c>
      <c r="P95" s="2">
        <f>IF(Table1[[#This Row],[StartToEndDelta]]&gt;0,Table1[[#This Row],[ExTimeFinishedDelta]]/Table1[[#This Row],[StartToEndDelta]],0)</f>
        <v>0</v>
      </c>
    </row>
    <row r="96" spans="1:16" x14ac:dyDescent="0.25">
      <c r="A96" s="1">
        <v>40688.93041666667</v>
      </c>
      <c r="B96">
        <v>44</v>
      </c>
      <c r="C96">
        <v>44</v>
      </c>
      <c r="D96">
        <v>0.806505739223212</v>
      </c>
      <c r="E96">
        <v>167919</v>
      </c>
      <c r="F96">
        <v>146769</v>
      </c>
      <c r="G96">
        <v>214.43711361111099</v>
      </c>
      <c r="H96">
        <v>161.71482611111099</v>
      </c>
      <c r="I96">
        <v>363.58017388888902</v>
      </c>
      <c r="J96">
        <f t="shared" ref="J96:J159" si="10">B96-C96</f>
        <v>0</v>
      </c>
      <c r="K96">
        <f t="shared" ref="K96:K159" si="11">E96-F96</f>
        <v>21150</v>
      </c>
      <c r="L96">
        <f>Table1[[#This Row],[Hours]]-G97</f>
        <v>0</v>
      </c>
      <c r="M96" s="2">
        <f>(Table1[[#This Row],[HoursDelta]]*60)</f>
        <v>0</v>
      </c>
      <c r="N96" s="2">
        <f>Table1[[#This Row],[ExTimeFinished]]-H97</f>
        <v>0</v>
      </c>
      <c r="O96" s="2">
        <f>Table1[[#This Row],[StartToEndFinished]]-I97</f>
        <v>0</v>
      </c>
      <c r="P96" s="2">
        <f>IF(Table1[[#This Row],[StartToEndDelta]]&gt;0,Table1[[#This Row],[ExTimeFinishedDelta]]/Table1[[#This Row],[StartToEndDelta]],0)</f>
        <v>0</v>
      </c>
    </row>
    <row r="97" spans="1:16" x14ac:dyDescent="0.25">
      <c r="A97" s="1">
        <v>40688.929699074077</v>
      </c>
      <c r="B97">
        <v>44</v>
      </c>
      <c r="C97">
        <v>44</v>
      </c>
      <c r="D97">
        <v>0.59875697611520695</v>
      </c>
      <c r="E97">
        <v>167919</v>
      </c>
      <c r="F97">
        <v>146777</v>
      </c>
      <c r="G97">
        <v>214.43711361111099</v>
      </c>
      <c r="H97">
        <v>161.71482611111099</v>
      </c>
      <c r="I97">
        <v>363.58017388888902</v>
      </c>
      <c r="J97">
        <f t="shared" si="10"/>
        <v>0</v>
      </c>
      <c r="K97">
        <f t="shared" si="11"/>
        <v>21142</v>
      </c>
      <c r="L97">
        <f>Table1[[#This Row],[Hours]]-G98</f>
        <v>0</v>
      </c>
      <c r="M97" s="2">
        <f>(Table1[[#This Row],[HoursDelta]]*60)</f>
        <v>0</v>
      </c>
      <c r="N97" s="2">
        <f>Table1[[#This Row],[ExTimeFinished]]-H98</f>
        <v>0</v>
      </c>
      <c r="O97" s="2">
        <f>Table1[[#This Row],[StartToEndFinished]]-I98</f>
        <v>0</v>
      </c>
      <c r="P97" s="2">
        <f>IF(Table1[[#This Row],[StartToEndDelta]]&gt;0,Table1[[#This Row],[ExTimeFinishedDelta]]/Table1[[#This Row],[StartToEndDelta]],0)</f>
        <v>0</v>
      </c>
    </row>
    <row r="98" spans="1:16" x14ac:dyDescent="0.25">
      <c r="A98" s="1">
        <v>40688.928981481484</v>
      </c>
      <c r="B98">
        <v>44</v>
      </c>
      <c r="C98">
        <v>44</v>
      </c>
      <c r="D98">
        <v>0.88459099146227005</v>
      </c>
      <c r="E98">
        <v>167919</v>
      </c>
      <c r="F98">
        <v>146792</v>
      </c>
      <c r="G98">
        <v>214.43711361111099</v>
      </c>
      <c r="H98">
        <v>161.71482611111099</v>
      </c>
      <c r="I98">
        <v>363.58017388888902</v>
      </c>
      <c r="J98">
        <f t="shared" si="10"/>
        <v>0</v>
      </c>
      <c r="K98">
        <f t="shared" si="11"/>
        <v>21127</v>
      </c>
      <c r="L98">
        <f>Table1[[#This Row],[Hours]]-G99</f>
        <v>0</v>
      </c>
      <c r="M98" s="2">
        <f>(Table1[[#This Row],[HoursDelta]]*60)</f>
        <v>0</v>
      </c>
      <c r="N98" s="2">
        <f>Table1[[#This Row],[ExTimeFinished]]-H99</f>
        <v>0</v>
      </c>
      <c r="O98" s="2">
        <f>Table1[[#This Row],[StartToEndFinished]]-I99</f>
        <v>0</v>
      </c>
      <c r="P98" s="2">
        <f>IF(Table1[[#This Row],[StartToEndDelta]]&gt;0,Table1[[#This Row],[ExTimeFinishedDelta]]/Table1[[#This Row],[StartToEndDelta]],0)</f>
        <v>0</v>
      </c>
    </row>
    <row r="99" spans="1:16" x14ac:dyDescent="0.25">
      <c r="A99" s="1">
        <v>40688.92827546296</v>
      </c>
      <c r="B99">
        <v>44</v>
      </c>
      <c r="C99">
        <v>44</v>
      </c>
      <c r="D99">
        <v>0.90293033731480399</v>
      </c>
      <c r="E99">
        <v>167919</v>
      </c>
      <c r="F99">
        <v>146793</v>
      </c>
      <c r="G99">
        <v>214.43711361111099</v>
      </c>
      <c r="H99">
        <v>161.71482611111099</v>
      </c>
      <c r="I99">
        <v>363.58017388888902</v>
      </c>
      <c r="J99">
        <f t="shared" si="10"/>
        <v>0</v>
      </c>
      <c r="K99">
        <f t="shared" si="11"/>
        <v>21126</v>
      </c>
      <c r="L99">
        <f>Table1[[#This Row],[Hours]]-G100</f>
        <v>0</v>
      </c>
      <c r="M99" s="2">
        <f>(Table1[[#This Row],[HoursDelta]]*60)</f>
        <v>0</v>
      </c>
      <c r="N99" s="2">
        <f>Table1[[#This Row],[ExTimeFinished]]-H100</f>
        <v>0</v>
      </c>
      <c r="O99" s="2">
        <f>Table1[[#This Row],[StartToEndFinished]]-I100</f>
        <v>0</v>
      </c>
      <c r="P99" s="2">
        <f>IF(Table1[[#This Row],[StartToEndDelta]]&gt;0,Table1[[#This Row],[ExTimeFinishedDelta]]/Table1[[#This Row],[StartToEndDelta]],0)</f>
        <v>0</v>
      </c>
    </row>
    <row r="100" spans="1:16" x14ac:dyDescent="0.25">
      <c r="A100" s="1">
        <v>40688.927557870367</v>
      </c>
      <c r="B100">
        <v>44</v>
      </c>
      <c r="C100">
        <v>44</v>
      </c>
      <c r="D100">
        <v>0.58693056553602196</v>
      </c>
      <c r="E100">
        <v>167919</v>
      </c>
      <c r="F100">
        <v>146795</v>
      </c>
      <c r="G100">
        <v>214.43711361111099</v>
      </c>
      <c r="H100">
        <v>161.71482611111099</v>
      </c>
      <c r="I100">
        <v>363.58017388888902</v>
      </c>
      <c r="J100">
        <f t="shared" si="10"/>
        <v>0</v>
      </c>
      <c r="K100">
        <f t="shared" si="11"/>
        <v>21124</v>
      </c>
      <c r="L100">
        <f>Table1[[#This Row],[Hours]]-G101</f>
        <v>0</v>
      </c>
      <c r="M100" s="2">
        <f>(Table1[[#This Row],[HoursDelta]]*60)</f>
        <v>0</v>
      </c>
      <c r="N100" s="2">
        <f>Table1[[#This Row],[ExTimeFinished]]-H101</f>
        <v>0</v>
      </c>
      <c r="O100" s="2">
        <f>Table1[[#This Row],[StartToEndFinished]]-I101</f>
        <v>0</v>
      </c>
      <c r="P100" s="2">
        <f>IF(Table1[[#This Row],[StartToEndDelta]]&gt;0,Table1[[#This Row],[ExTimeFinishedDelta]]/Table1[[#This Row],[StartToEndDelta]],0)</f>
        <v>0</v>
      </c>
    </row>
    <row r="101" spans="1:16" x14ac:dyDescent="0.25">
      <c r="A101" s="1">
        <v>40688.926840277774</v>
      </c>
      <c r="B101">
        <v>44</v>
      </c>
      <c r="C101">
        <v>44</v>
      </c>
      <c r="D101">
        <v>0.44246113579720298</v>
      </c>
      <c r="E101">
        <v>167919</v>
      </c>
      <c r="F101">
        <v>146810</v>
      </c>
      <c r="G101">
        <v>214.43711361111099</v>
      </c>
      <c r="H101">
        <v>161.71482611111099</v>
      </c>
      <c r="I101">
        <v>363.58017388888902</v>
      </c>
      <c r="J101">
        <f t="shared" si="10"/>
        <v>0</v>
      </c>
      <c r="K101">
        <f t="shared" si="11"/>
        <v>21109</v>
      </c>
      <c r="L101">
        <f>Table1[[#This Row],[Hours]]-G102</f>
        <v>0</v>
      </c>
      <c r="M101" s="2">
        <f>(Table1[[#This Row],[HoursDelta]]*60)</f>
        <v>0</v>
      </c>
      <c r="N101" s="2">
        <f>Table1[[#This Row],[ExTimeFinished]]-H102</f>
        <v>0</v>
      </c>
      <c r="O101" s="2">
        <f>Table1[[#This Row],[StartToEndFinished]]-I102</f>
        <v>0</v>
      </c>
      <c r="P101" s="2">
        <f>IF(Table1[[#This Row],[StartToEndDelta]]&gt;0,Table1[[#This Row],[ExTimeFinishedDelta]]/Table1[[#This Row],[StartToEndDelta]],0)</f>
        <v>0</v>
      </c>
    </row>
    <row r="102" spans="1:16" x14ac:dyDescent="0.25">
      <c r="A102" s="1">
        <v>40688.926134259258</v>
      </c>
      <c r="B102">
        <v>44</v>
      </c>
      <c r="C102">
        <v>44</v>
      </c>
      <c r="D102">
        <v>0.55871669125432799</v>
      </c>
      <c r="E102">
        <v>167919</v>
      </c>
      <c r="F102">
        <v>146821</v>
      </c>
      <c r="G102">
        <v>214.43711361111099</v>
      </c>
      <c r="H102">
        <v>161.71482611111099</v>
      </c>
      <c r="I102">
        <v>363.58017388888902</v>
      </c>
      <c r="J102">
        <f t="shared" si="10"/>
        <v>0</v>
      </c>
      <c r="K102">
        <f t="shared" si="11"/>
        <v>21098</v>
      </c>
      <c r="L102">
        <f>Table1[[#This Row],[Hours]]-G103</f>
        <v>0</v>
      </c>
      <c r="M102" s="2">
        <f>(Table1[[#This Row],[HoursDelta]]*60)</f>
        <v>0</v>
      </c>
      <c r="N102" s="2">
        <f>Table1[[#This Row],[ExTimeFinished]]-H103</f>
        <v>0</v>
      </c>
      <c r="O102" s="2">
        <f>Table1[[#This Row],[StartToEndFinished]]-I103</f>
        <v>0</v>
      </c>
      <c r="P102" s="2">
        <f>IF(Table1[[#This Row],[StartToEndDelta]]&gt;0,Table1[[#This Row],[ExTimeFinishedDelta]]/Table1[[#This Row],[StartToEndDelta]],0)</f>
        <v>0</v>
      </c>
    </row>
    <row r="103" spans="1:16" x14ac:dyDescent="0.25">
      <c r="A103" s="1">
        <v>40688.925416666665</v>
      </c>
      <c r="B103">
        <v>44</v>
      </c>
      <c r="C103">
        <v>44</v>
      </c>
      <c r="D103">
        <v>0.33899915606404302</v>
      </c>
      <c r="E103">
        <v>167919</v>
      </c>
      <c r="F103">
        <v>146822</v>
      </c>
      <c r="G103">
        <v>214.43711361111099</v>
      </c>
      <c r="H103">
        <v>161.71482611111099</v>
      </c>
      <c r="I103">
        <v>363.58017388888902</v>
      </c>
      <c r="J103">
        <f t="shared" si="10"/>
        <v>0</v>
      </c>
      <c r="K103">
        <f t="shared" si="11"/>
        <v>21097</v>
      </c>
      <c r="L103">
        <f>Table1[[#This Row],[Hours]]-G104</f>
        <v>0</v>
      </c>
      <c r="M103" s="2">
        <f>(Table1[[#This Row],[HoursDelta]]*60)</f>
        <v>0</v>
      </c>
      <c r="N103" s="2">
        <f>Table1[[#This Row],[ExTimeFinished]]-H104</f>
        <v>0</v>
      </c>
      <c r="O103" s="2">
        <f>Table1[[#This Row],[StartToEndFinished]]-I104</f>
        <v>0</v>
      </c>
      <c r="P103" s="2">
        <f>IF(Table1[[#This Row],[StartToEndDelta]]&gt;0,Table1[[#This Row],[ExTimeFinishedDelta]]/Table1[[#This Row],[StartToEndDelta]],0)</f>
        <v>0</v>
      </c>
    </row>
    <row r="104" spans="1:16" x14ac:dyDescent="0.25">
      <c r="A104" s="1">
        <v>40688.924699074072</v>
      </c>
      <c r="B104">
        <v>44</v>
      </c>
      <c r="C104">
        <v>44</v>
      </c>
      <c r="D104">
        <v>0.49151581386104198</v>
      </c>
      <c r="E104">
        <v>167919</v>
      </c>
      <c r="F104">
        <v>146827</v>
      </c>
      <c r="G104">
        <v>214.43711361111099</v>
      </c>
      <c r="H104">
        <v>161.71482611111099</v>
      </c>
      <c r="I104">
        <v>363.58017388888902</v>
      </c>
      <c r="J104">
        <f t="shared" si="10"/>
        <v>0</v>
      </c>
      <c r="K104">
        <f t="shared" si="11"/>
        <v>21092</v>
      </c>
      <c r="L104">
        <f>Table1[[#This Row],[Hours]]-G105</f>
        <v>0</v>
      </c>
      <c r="M104" s="2">
        <f>(Table1[[#This Row],[HoursDelta]]*60)</f>
        <v>0</v>
      </c>
      <c r="N104" s="2">
        <f>Table1[[#This Row],[ExTimeFinished]]-H105</f>
        <v>0</v>
      </c>
      <c r="O104" s="2">
        <f>Table1[[#This Row],[StartToEndFinished]]-I105</f>
        <v>0</v>
      </c>
      <c r="P104" s="2">
        <f>IF(Table1[[#This Row],[StartToEndDelta]]&gt;0,Table1[[#This Row],[ExTimeFinishedDelta]]/Table1[[#This Row],[StartToEndDelta]],0)</f>
        <v>0</v>
      </c>
    </row>
    <row r="105" spans="1:16" x14ac:dyDescent="0.25">
      <c r="A105" s="1">
        <v>40688.923993055556</v>
      </c>
      <c r="B105">
        <v>44</v>
      </c>
      <c r="C105">
        <v>44</v>
      </c>
      <c r="D105">
        <v>0.327232818119228</v>
      </c>
      <c r="E105">
        <v>167919</v>
      </c>
      <c r="F105">
        <v>146832</v>
      </c>
      <c r="G105">
        <v>214.43711361111099</v>
      </c>
      <c r="H105">
        <v>161.71482611111099</v>
      </c>
      <c r="I105">
        <v>363.58017388888902</v>
      </c>
      <c r="J105">
        <f t="shared" si="10"/>
        <v>0</v>
      </c>
      <c r="K105">
        <f t="shared" si="11"/>
        <v>21087</v>
      </c>
      <c r="L105">
        <f>Table1[[#This Row],[Hours]]-G106</f>
        <v>0</v>
      </c>
      <c r="M105" s="2">
        <f>(Table1[[#This Row],[HoursDelta]]*60)</f>
        <v>0</v>
      </c>
      <c r="N105" s="2">
        <f>Table1[[#This Row],[ExTimeFinished]]-H106</f>
        <v>0</v>
      </c>
      <c r="O105" s="2">
        <f>Table1[[#This Row],[StartToEndFinished]]-I106</f>
        <v>0</v>
      </c>
      <c r="P105" s="2">
        <f>IF(Table1[[#This Row],[StartToEndDelta]]&gt;0,Table1[[#This Row],[ExTimeFinishedDelta]]/Table1[[#This Row],[StartToEndDelta]],0)</f>
        <v>0</v>
      </c>
    </row>
    <row r="106" spans="1:16" x14ac:dyDescent="0.25">
      <c r="A106" s="1">
        <v>40688.923275462963</v>
      </c>
      <c r="B106">
        <v>44</v>
      </c>
      <c r="C106">
        <v>44</v>
      </c>
      <c r="D106">
        <v>0.351203873443107</v>
      </c>
      <c r="E106">
        <v>167919</v>
      </c>
      <c r="F106">
        <v>146854</v>
      </c>
      <c r="G106">
        <v>214.43711361111099</v>
      </c>
      <c r="H106">
        <v>161.71482611111099</v>
      </c>
      <c r="I106">
        <v>363.58017388888902</v>
      </c>
      <c r="J106">
        <f t="shared" si="10"/>
        <v>0</v>
      </c>
      <c r="K106">
        <f t="shared" si="11"/>
        <v>21065</v>
      </c>
      <c r="L106">
        <f>Table1[[#This Row],[Hours]]-G107</f>
        <v>0</v>
      </c>
      <c r="M106" s="2">
        <f>(Table1[[#This Row],[HoursDelta]]*60)</f>
        <v>0</v>
      </c>
      <c r="N106" s="2">
        <f>Table1[[#This Row],[ExTimeFinished]]-H107</f>
        <v>0</v>
      </c>
      <c r="O106" s="2">
        <f>Table1[[#This Row],[StartToEndFinished]]-I107</f>
        <v>0</v>
      </c>
      <c r="P106" s="2">
        <f>IF(Table1[[#This Row],[StartToEndDelta]]&gt;0,Table1[[#This Row],[ExTimeFinishedDelta]]/Table1[[#This Row],[StartToEndDelta]],0)</f>
        <v>0</v>
      </c>
    </row>
    <row r="107" spans="1:16" x14ac:dyDescent="0.25">
      <c r="A107" s="1">
        <v>40688.92255787037</v>
      </c>
      <c r="B107">
        <v>44</v>
      </c>
      <c r="C107">
        <v>44</v>
      </c>
      <c r="D107">
        <v>0.615825078139702</v>
      </c>
      <c r="E107">
        <v>167919</v>
      </c>
      <c r="F107">
        <v>146858</v>
      </c>
      <c r="G107">
        <v>214.43711361111099</v>
      </c>
      <c r="H107">
        <v>161.71482611111099</v>
      </c>
      <c r="I107">
        <v>363.58017388888902</v>
      </c>
      <c r="J107">
        <f t="shared" si="10"/>
        <v>0</v>
      </c>
      <c r="K107">
        <f t="shared" si="11"/>
        <v>21061</v>
      </c>
      <c r="L107">
        <f>Table1[[#This Row],[Hours]]-G108</f>
        <v>0</v>
      </c>
      <c r="M107" s="2">
        <f>(Table1[[#This Row],[HoursDelta]]*60)</f>
        <v>0</v>
      </c>
      <c r="N107" s="2">
        <f>Table1[[#This Row],[ExTimeFinished]]-H108</f>
        <v>0</v>
      </c>
      <c r="O107" s="2">
        <f>Table1[[#This Row],[StartToEndFinished]]-I108</f>
        <v>0</v>
      </c>
      <c r="P107" s="2">
        <f>IF(Table1[[#This Row],[StartToEndDelta]]&gt;0,Table1[[#This Row],[ExTimeFinishedDelta]]/Table1[[#This Row],[StartToEndDelta]],0)</f>
        <v>0</v>
      </c>
    </row>
    <row r="108" spans="1:16" x14ac:dyDescent="0.25">
      <c r="A108" s="1">
        <v>40688.921851851854</v>
      </c>
      <c r="B108">
        <v>44</v>
      </c>
      <c r="C108">
        <v>44</v>
      </c>
      <c r="D108">
        <v>0.716082814459999</v>
      </c>
      <c r="E108">
        <v>167919</v>
      </c>
      <c r="F108">
        <v>146864</v>
      </c>
      <c r="G108">
        <v>214.43711361111099</v>
      </c>
      <c r="H108">
        <v>161.71482611111099</v>
      </c>
      <c r="I108">
        <v>363.58017388888902</v>
      </c>
      <c r="J108">
        <f t="shared" si="10"/>
        <v>0</v>
      </c>
      <c r="K108">
        <f t="shared" si="11"/>
        <v>21055</v>
      </c>
      <c r="L108">
        <f>Table1[[#This Row],[Hours]]-G109</f>
        <v>0</v>
      </c>
      <c r="M108" s="2">
        <f>(Table1[[#This Row],[HoursDelta]]*60)</f>
        <v>0</v>
      </c>
      <c r="N108" s="2">
        <f>Table1[[#This Row],[ExTimeFinished]]-H109</f>
        <v>0</v>
      </c>
      <c r="O108" s="2">
        <f>Table1[[#This Row],[StartToEndFinished]]-I109</f>
        <v>0</v>
      </c>
      <c r="P108" s="2">
        <f>IF(Table1[[#This Row],[StartToEndDelta]]&gt;0,Table1[[#This Row],[ExTimeFinishedDelta]]/Table1[[#This Row],[StartToEndDelta]],0)</f>
        <v>0</v>
      </c>
    </row>
    <row r="109" spans="1:16" x14ac:dyDescent="0.25">
      <c r="A109" s="1">
        <v>40688.921122685184</v>
      </c>
      <c r="B109">
        <v>44</v>
      </c>
      <c r="C109">
        <v>44</v>
      </c>
      <c r="D109">
        <v>0.70468215489139197</v>
      </c>
      <c r="E109">
        <v>167919</v>
      </c>
      <c r="F109">
        <v>146865</v>
      </c>
      <c r="G109">
        <v>214.43711361111099</v>
      </c>
      <c r="H109">
        <v>161.71482611111099</v>
      </c>
      <c r="I109">
        <v>363.58017388888902</v>
      </c>
      <c r="J109">
        <f t="shared" si="10"/>
        <v>0</v>
      </c>
      <c r="K109">
        <f t="shared" si="11"/>
        <v>21054</v>
      </c>
      <c r="L109">
        <f>Table1[[#This Row],[Hours]]-G110</f>
        <v>0</v>
      </c>
      <c r="M109" s="2">
        <f>(Table1[[#This Row],[HoursDelta]]*60)</f>
        <v>0</v>
      </c>
      <c r="N109" s="2">
        <f>Table1[[#This Row],[ExTimeFinished]]-H110</f>
        <v>0</v>
      </c>
      <c r="O109" s="2">
        <f>Table1[[#This Row],[StartToEndFinished]]-I110</f>
        <v>0</v>
      </c>
      <c r="P109" s="2">
        <f>IF(Table1[[#This Row],[StartToEndDelta]]&gt;0,Table1[[#This Row],[ExTimeFinishedDelta]]/Table1[[#This Row],[StartToEndDelta]],0)</f>
        <v>0</v>
      </c>
    </row>
    <row r="110" spans="1:16" x14ac:dyDescent="0.25">
      <c r="A110" s="1">
        <v>40688.920416666668</v>
      </c>
      <c r="B110">
        <v>44</v>
      </c>
      <c r="C110">
        <v>44</v>
      </c>
      <c r="D110">
        <v>0.43805075203999899</v>
      </c>
      <c r="E110">
        <v>167919</v>
      </c>
      <c r="F110">
        <v>146890</v>
      </c>
      <c r="G110">
        <v>214.43711361111099</v>
      </c>
      <c r="H110">
        <v>161.71482611111099</v>
      </c>
      <c r="I110">
        <v>363.58017388888902</v>
      </c>
      <c r="J110">
        <f t="shared" si="10"/>
        <v>0</v>
      </c>
      <c r="K110">
        <f t="shared" si="11"/>
        <v>21029</v>
      </c>
      <c r="L110">
        <f>Table1[[#This Row],[Hours]]-G111</f>
        <v>0</v>
      </c>
      <c r="M110" s="2">
        <f>(Table1[[#This Row],[HoursDelta]]*60)</f>
        <v>0</v>
      </c>
      <c r="N110" s="2">
        <f>Table1[[#This Row],[ExTimeFinished]]-H111</f>
        <v>0</v>
      </c>
      <c r="O110" s="2">
        <f>Table1[[#This Row],[StartToEndFinished]]-I111</f>
        <v>0</v>
      </c>
      <c r="P110" s="2">
        <f>IF(Table1[[#This Row],[StartToEndDelta]]&gt;0,Table1[[#This Row],[ExTimeFinishedDelta]]/Table1[[#This Row],[StartToEndDelta]],0)</f>
        <v>0</v>
      </c>
    </row>
    <row r="111" spans="1:16" x14ac:dyDescent="0.25">
      <c r="A111" s="1">
        <v>40688.919699074075</v>
      </c>
      <c r="B111">
        <v>44</v>
      </c>
      <c r="C111">
        <v>44</v>
      </c>
      <c r="D111">
        <v>0.30744236831863703</v>
      </c>
      <c r="E111">
        <v>167919</v>
      </c>
      <c r="F111">
        <v>146913</v>
      </c>
      <c r="G111">
        <v>214.43711361111099</v>
      </c>
      <c r="H111">
        <v>161.71482611111099</v>
      </c>
      <c r="I111">
        <v>363.58017388888902</v>
      </c>
      <c r="J111">
        <f t="shared" si="10"/>
        <v>0</v>
      </c>
      <c r="K111">
        <f t="shared" si="11"/>
        <v>21006</v>
      </c>
      <c r="L111">
        <f>Table1[[#This Row],[Hours]]-G112</f>
        <v>0</v>
      </c>
      <c r="M111" s="2">
        <f>(Table1[[#This Row],[HoursDelta]]*60)</f>
        <v>0</v>
      </c>
      <c r="N111" s="2">
        <f>Table1[[#This Row],[ExTimeFinished]]-H112</f>
        <v>0</v>
      </c>
      <c r="O111" s="2">
        <f>Table1[[#This Row],[StartToEndFinished]]-I112</f>
        <v>0</v>
      </c>
      <c r="P111" s="2">
        <f>IF(Table1[[#This Row],[StartToEndDelta]]&gt;0,Table1[[#This Row],[ExTimeFinishedDelta]]/Table1[[#This Row],[StartToEndDelta]],0)</f>
        <v>0</v>
      </c>
    </row>
    <row r="112" spans="1:16" x14ac:dyDescent="0.25">
      <c r="A112" s="1">
        <v>40688.918981481482</v>
      </c>
      <c r="B112">
        <v>44</v>
      </c>
      <c r="C112">
        <v>44</v>
      </c>
      <c r="D112">
        <v>0.56827064168949903</v>
      </c>
      <c r="E112">
        <v>167919</v>
      </c>
      <c r="F112">
        <v>146927</v>
      </c>
      <c r="G112">
        <v>214.43711361111099</v>
      </c>
      <c r="H112">
        <v>161.71482611111099</v>
      </c>
      <c r="I112">
        <v>363.58017388888902</v>
      </c>
      <c r="J112">
        <f t="shared" si="10"/>
        <v>0</v>
      </c>
      <c r="K112">
        <f t="shared" si="11"/>
        <v>20992</v>
      </c>
      <c r="L112">
        <f>Table1[[#This Row],[Hours]]-G113</f>
        <v>0</v>
      </c>
      <c r="M112" s="2">
        <f>(Table1[[#This Row],[HoursDelta]]*60)</f>
        <v>0</v>
      </c>
      <c r="N112" s="2">
        <f>Table1[[#This Row],[ExTimeFinished]]-H113</f>
        <v>0</v>
      </c>
      <c r="O112" s="2">
        <f>Table1[[#This Row],[StartToEndFinished]]-I113</f>
        <v>0</v>
      </c>
      <c r="P112" s="2">
        <f>IF(Table1[[#This Row],[StartToEndDelta]]&gt;0,Table1[[#This Row],[ExTimeFinishedDelta]]/Table1[[#This Row],[StartToEndDelta]],0)</f>
        <v>0</v>
      </c>
    </row>
    <row r="113" spans="1:16" x14ac:dyDescent="0.25">
      <c r="A113" s="1">
        <v>40688.918275462966</v>
      </c>
      <c r="B113">
        <v>44</v>
      </c>
      <c r="C113">
        <v>44</v>
      </c>
      <c r="D113">
        <v>0.41743805926914002</v>
      </c>
      <c r="E113">
        <v>167919</v>
      </c>
      <c r="F113">
        <v>146932</v>
      </c>
      <c r="G113">
        <v>214.43711361111099</v>
      </c>
      <c r="H113">
        <v>161.71482611111099</v>
      </c>
      <c r="I113">
        <v>363.58017388888902</v>
      </c>
      <c r="J113">
        <f t="shared" si="10"/>
        <v>0</v>
      </c>
      <c r="K113">
        <f t="shared" si="11"/>
        <v>20987</v>
      </c>
      <c r="L113">
        <f>Table1[[#This Row],[Hours]]-G114</f>
        <v>0</v>
      </c>
      <c r="M113" s="2">
        <f>(Table1[[#This Row],[HoursDelta]]*60)</f>
        <v>0</v>
      </c>
      <c r="N113" s="2">
        <f>Table1[[#This Row],[ExTimeFinished]]-H114</f>
        <v>0</v>
      </c>
      <c r="O113" s="2">
        <f>Table1[[#This Row],[StartToEndFinished]]-I114</f>
        <v>0</v>
      </c>
      <c r="P113" s="2">
        <f>IF(Table1[[#This Row],[StartToEndDelta]]&gt;0,Table1[[#This Row],[ExTimeFinishedDelta]]/Table1[[#This Row],[StartToEndDelta]],0)</f>
        <v>0</v>
      </c>
    </row>
    <row r="114" spans="1:16" x14ac:dyDescent="0.25">
      <c r="A114" s="1">
        <v>40688.917569444442</v>
      </c>
      <c r="B114">
        <v>44</v>
      </c>
      <c r="C114">
        <v>44</v>
      </c>
      <c r="D114">
        <v>0.25065121489266601</v>
      </c>
      <c r="E114">
        <v>167919</v>
      </c>
      <c r="F114">
        <v>146941</v>
      </c>
      <c r="G114">
        <v>214.43711361111099</v>
      </c>
      <c r="H114">
        <v>161.71482611111099</v>
      </c>
      <c r="I114">
        <v>363.58017388888902</v>
      </c>
      <c r="J114">
        <f t="shared" si="10"/>
        <v>0</v>
      </c>
      <c r="K114">
        <f t="shared" si="11"/>
        <v>20978</v>
      </c>
      <c r="L114">
        <f>Table1[[#This Row],[Hours]]-G115</f>
        <v>0</v>
      </c>
      <c r="M114" s="2">
        <f>(Table1[[#This Row],[HoursDelta]]*60)</f>
        <v>0</v>
      </c>
      <c r="N114" s="2">
        <f>Table1[[#This Row],[ExTimeFinished]]-H115</f>
        <v>0</v>
      </c>
      <c r="O114" s="2">
        <f>Table1[[#This Row],[StartToEndFinished]]-I115</f>
        <v>0</v>
      </c>
      <c r="P114" s="2">
        <f>IF(Table1[[#This Row],[StartToEndDelta]]&gt;0,Table1[[#This Row],[ExTimeFinishedDelta]]/Table1[[#This Row],[StartToEndDelta]],0)</f>
        <v>0</v>
      </c>
    </row>
    <row r="115" spans="1:16" x14ac:dyDescent="0.25">
      <c r="A115" s="1">
        <v>40688.916990740741</v>
      </c>
      <c r="B115">
        <v>44</v>
      </c>
      <c r="C115">
        <v>44</v>
      </c>
      <c r="D115">
        <v>0.25950222540025902</v>
      </c>
      <c r="E115">
        <v>167919</v>
      </c>
      <c r="F115">
        <v>146948</v>
      </c>
      <c r="G115">
        <v>214.43711361111099</v>
      </c>
      <c r="H115">
        <v>161.71482611111099</v>
      </c>
      <c r="I115">
        <v>363.58017388888902</v>
      </c>
      <c r="J115">
        <f t="shared" si="10"/>
        <v>0</v>
      </c>
      <c r="K115">
        <f t="shared" si="11"/>
        <v>20971</v>
      </c>
      <c r="L115">
        <f>Table1[[#This Row],[Hours]]-G116</f>
        <v>0</v>
      </c>
      <c r="M115" s="2">
        <f>(Table1[[#This Row],[HoursDelta]]*60)</f>
        <v>0</v>
      </c>
      <c r="N115" s="2">
        <f>Table1[[#This Row],[ExTimeFinished]]-H116</f>
        <v>0</v>
      </c>
      <c r="O115" s="2">
        <f>Table1[[#This Row],[StartToEndFinished]]-I116</f>
        <v>0</v>
      </c>
      <c r="P115" s="2">
        <f>IF(Table1[[#This Row],[StartToEndDelta]]&gt;0,Table1[[#This Row],[ExTimeFinishedDelta]]/Table1[[#This Row],[StartToEndDelta]],0)</f>
        <v>0</v>
      </c>
    </row>
    <row r="116" spans="1:16" x14ac:dyDescent="0.25">
      <c r="A116" s="1">
        <v>40688.916180555556</v>
      </c>
      <c r="B116">
        <v>44</v>
      </c>
      <c r="C116">
        <v>44</v>
      </c>
      <c r="D116">
        <v>0.54541303263977203</v>
      </c>
      <c r="E116">
        <v>167919</v>
      </c>
      <c r="F116">
        <v>146969</v>
      </c>
      <c r="G116">
        <v>214.43711361111099</v>
      </c>
      <c r="H116">
        <v>161.71482611111099</v>
      </c>
      <c r="I116">
        <v>363.58017388888902</v>
      </c>
      <c r="J116">
        <f t="shared" si="10"/>
        <v>0</v>
      </c>
      <c r="K116">
        <f t="shared" si="11"/>
        <v>20950</v>
      </c>
      <c r="L116">
        <f>Table1[[#This Row],[Hours]]-G117</f>
        <v>0</v>
      </c>
      <c r="M116" s="2">
        <f>(Table1[[#This Row],[HoursDelta]]*60)</f>
        <v>0</v>
      </c>
      <c r="N116" s="2">
        <f>Table1[[#This Row],[ExTimeFinished]]-H117</f>
        <v>0</v>
      </c>
      <c r="O116" s="2">
        <f>Table1[[#This Row],[StartToEndFinished]]-I117</f>
        <v>0</v>
      </c>
      <c r="P116" s="2">
        <f>IF(Table1[[#This Row],[StartToEndDelta]]&gt;0,Table1[[#This Row],[ExTimeFinishedDelta]]/Table1[[#This Row],[StartToEndDelta]],0)</f>
        <v>0</v>
      </c>
    </row>
    <row r="117" spans="1:16" x14ac:dyDescent="0.25">
      <c r="A117" s="1">
        <v>40688.915462962963</v>
      </c>
      <c r="B117">
        <v>44</v>
      </c>
      <c r="C117">
        <v>44</v>
      </c>
      <c r="D117">
        <v>0.56923629917825302</v>
      </c>
      <c r="E117">
        <v>167919</v>
      </c>
      <c r="F117">
        <v>146976</v>
      </c>
      <c r="G117">
        <v>214.43711361111099</v>
      </c>
      <c r="H117">
        <v>161.71482611111099</v>
      </c>
      <c r="I117">
        <v>363.58017388888902</v>
      </c>
      <c r="J117">
        <f t="shared" si="10"/>
        <v>0</v>
      </c>
      <c r="K117">
        <f t="shared" si="11"/>
        <v>20943</v>
      </c>
      <c r="L117">
        <f>Table1[[#This Row],[Hours]]-G118</f>
        <v>0</v>
      </c>
      <c r="M117" s="2">
        <f>(Table1[[#This Row],[HoursDelta]]*60)</f>
        <v>0</v>
      </c>
      <c r="N117" s="2">
        <f>Table1[[#This Row],[ExTimeFinished]]-H118</f>
        <v>0</v>
      </c>
      <c r="O117" s="2">
        <f>Table1[[#This Row],[StartToEndFinished]]-I118</f>
        <v>0</v>
      </c>
      <c r="P117" s="2">
        <f>IF(Table1[[#This Row],[StartToEndDelta]]&gt;0,Table1[[#This Row],[ExTimeFinishedDelta]]/Table1[[#This Row],[StartToEndDelta]],0)</f>
        <v>0</v>
      </c>
    </row>
    <row r="118" spans="1:16" x14ac:dyDescent="0.25">
      <c r="A118" s="1">
        <v>40688.91474537037</v>
      </c>
      <c r="B118">
        <v>44</v>
      </c>
      <c r="C118">
        <v>44</v>
      </c>
      <c r="D118">
        <v>0.253231472956638</v>
      </c>
      <c r="E118">
        <v>167919</v>
      </c>
      <c r="F118">
        <v>146975</v>
      </c>
      <c r="G118">
        <v>214.43711361111099</v>
      </c>
      <c r="H118">
        <v>161.71482611111099</v>
      </c>
      <c r="I118">
        <v>363.58017388888902</v>
      </c>
      <c r="J118">
        <f t="shared" si="10"/>
        <v>0</v>
      </c>
      <c r="K118">
        <f t="shared" si="11"/>
        <v>20944</v>
      </c>
      <c r="L118">
        <f>Table1[[#This Row],[Hours]]-G119</f>
        <v>0</v>
      </c>
      <c r="M118" s="2">
        <f>(Table1[[#This Row],[HoursDelta]]*60)</f>
        <v>0</v>
      </c>
      <c r="N118" s="2">
        <f>Table1[[#This Row],[ExTimeFinished]]-H119</f>
        <v>0</v>
      </c>
      <c r="O118" s="2">
        <f>Table1[[#This Row],[StartToEndFinished]]-I119</f>
        <v>0</v>
      </c>
      <c r="P118" s="2">
        <f>IF(Table1[[#This Row],[StartToEndDelta]]&gt;0,Table1[[#This Row],[ExTimeFinishedDelta]]/Table1[[#This Row],[StartToEndDelta]],0)</f>
        <v>0</v>
      </c>
    </row>
    <row r="119" spans="1:16" x14ac:dyDescent="0.25">
      <c r="A119" s="1">
        <v>40688.914039351854</v>
      </c>
      <c r="B119">
        <v>44</v>
      </c>
      <c r="C119">
        <v>44</v>
      </c>
      <c r="D119">
        <v>0.59155877431233705</v>
      </c>
      <c r="E119">
        <v>167919</v>
      </c>
      <c r="F119">
        <v>146964</v>
      </c>
      <c r="G119">
        <v>214.43711361111099</v>
      </c>
      <c r="H119">
        <v>161.71482611111099</v>
      </c>
      <c r="I119">
        <v>363.58017388888902</v>
      </c>
      <c r="J119">
        <f t="shared" si="10"/>
        <v>0</v>
      </c>
      <c r="K119">
        <f t="shared" si="11"/>
        <v>20955</v>
      </c>
      <c r="L119">
        <f>Table1[[#This Row],[Hours]]-G120</f>
        <v>0</v>
      </c>
      <c r="M119" s="2">
        <f>(Table1[[#This Row],[HoursDelta]]*60)</f>
        <v>0</v>
      </c>
      <c r="N119" s="2">
        <f>Table1[[#This Row],[ExTimeFinished]]-H120</f>
        <v>0</v>
      </c>
      <c r="O119" s="2">
        <f>Table1[[#This Row],[StartToEndFinished]]-I120</f>
        <v>0</v>
      </c>
      <c r="P119" s="2">
        <f>IF(Table1[[#This Row],[StartToEndDelta]]&gt;0,Table1[[#This Row],[ExTimeFinishedDelta]]/Table1[[#This Row],[StartToEndDelta]],0)</f>
        <v>0</v>
      </c>
    </row>
    <row r="120" spans="1:16" x14ac:dyDescent="0.25">
      <c r="A120" s="1">
        <v>40688.913321759261</v>
      </c>
      <c r="B120">
        <v>44</v>
      </c>
      <c r="C120">
        <v>44</v>
      </c>
      <c r="D120">
        <v>0.590169684185336</v>
      </c>
      <c r="E120">
        <v>167919</v>
      </c>
      <c r="F120">
        <v>146989</v>
      </c>
      <c r="G120">
        <v>214.43711361111099</v>
      </c>
      <c r="H120">
        <v>161.71482611111099</v>
      </c>
      <c r="I120">
        <v>363.58017388888902</v>
      </c>
      <c r="J120">
        <f t="shared" si="10"/>
        <v>0</v>
      </c>
      <c r="K120">
        <f t="shared" si="11"/>
        <v>20930</v>
      </c>
      <c r="L120">
        <f>Table1[[#This Row],[Hours]]-G121</f>
        <v>0</v>
      </c>
      <c r="M120" s="2">
        <f>(Table1[[#This Row],[HoursDelta]]*60)</f>
        <v>0</v>
      </c>
      <c r="N120" s="2">
        <f>Table1[[#This Row],[ExTimeFinished]]-H121</f>
        <v>0</v>
      </c>
      <c r="O120" s="2">
        <f>Table1[[#This Row],[StartToEndFinished]]-I121</f>
        <v>0</v>
      </c>
      <c r="P120" s="2">
        <f>IF(Table1[[#This Row],[StartToEndDelta]]&gt;0,Table1[[#This Row],[ExTimeFinishedDelta]]/Table1[[#This Row],[StartToEndDelta]],0)</f>
        <v>0</v>
      </c>
    </row>
    <row r="121" spans="1:16" x14ac:dyDescent="0.25">
      <c r="A121" s="1">
        <v>40688.912604166668</v>
      </c>
      <c r="B121">
        <v>44</v>
      </c>
      <c r="C121">
        <v>44</v>
      </c>
      <c r="D121">
        <v>0.55641621459896395</v>
      </c>
      <c r="E121">
        <v>167919</v>
      </c>
      <c r="F121">
        <v>147007</v>
      </c>
      <c r="G121">
        <v>214.43711361111099</v>
      </c>
      <c r="H121">
        <v>161.71482611111099</v>
      </c>
      <c r="I121">
        <v>363.58017388888902</v>
      </c>
      <c r="J121">
        <f t="shared" si="10"/>
        <v>0</v>
      </c>
      <c r="K121">
        <f t="shared" si="11"/>
        <v>20912</v>
      </c>
      <c r="L121">
        <f>Table1[[#This Row],[Hours]]-G122</f>
        <v>0</v>
      </c>
      <c r="M121" s="2">
        <f>(Table1[[#This Row],[HoursDelta]]*60)</f>
        <v>0</v>
      </c>
      <c r="N121" s="2">
        <f>Table1[[#This Row],[ExTimeFinished]]-H122</f>
        <v>0</v>
      </c>
      <c r="O121" s="2">
        <f>Table1[[#This Row],[StartToEndFinished]]-I122</f>
        <v>0</v>
      </c>
      <c r="P121" s="2">
        <f>IF(Table1[[#This Row],[StartToEndDelta]]&gt;0,Table1[[#This Row],[ExTimeFinishedDelta]]/Table1[[#This Row],[StartToEndDelta]],0)</f>
        <v>0</v>
      </c>
    </row>
    <row r="122" spans="1:16" x14ac:dyDescent="0.25">
      <c r="A122" s="1">
        <v>40688.911898148152</v>
      </c>
      <c r="B122">
        <v>44</v>
      </c>
      <c r="C122">
        <v>44</v>
      </c>
      <c r="D122">
        <v>0.23917514939482001</v>
      </c>
      <c r="E122">
        <v>167919</v>
      </c>
      <c r="F122">
        <v>147009</v>
      </c>
      <c r="G122">
        <v>214.43711361111099</v>
      </c>
      <c r="H122">
        <v>161.71482611111099</v>
      </c>
      <c r="I122">
        <v>363.58017388888902</v>
      </c>
      <c r="J122">
        <f t="shared" si="10"/>
        <v>0</v>
      </c>
      <c r="K122">
        <f t="shared" si="11"/>
        <v>20910</v>
      </c>
      <c r="L122">
        <f>Table1[[#This Row],[Hours]]-G123</f>
        <v>0</v>
      </c>
      <c r="M122" s="2">
        <f>(Table1[[#This Row],[HoursDelta]]*60)</f>
        <v>0</v>
      </c>
      <c r="N122" s="2">
        <f>Table1[[#This Row],[ExTimeFinished]]-H123</f>
        <v>0</v>
      </c>
      <c r="O122" s="2">
        <f>Table1[[#This Row],[StartToEndFinished]]-I123</f>
        <v>0</v>
      </c>
      <c r="P122" s="2">
        <f>IF(Table1[[#This Row],[StartToEndDelta]]&gt;0,Table1[[#This Row],[ExTimeFinishedDelta]]/Table1[[#This Row],[StartToEndDelta]],0)</f>
        <v>0</v>
      </c>
    </row>
    <row r="123" spans="1:16" x14ac:dyDescent="0.25">
      <c r="A123" s="1">
        <v>40688.911180555559</v>
      </c>
      <c r="B123">
        <v>44</v>
      </c>
      <c r="C123">
        <v>44</v>
      </c>
      <c r="D123">
        <v>0.51881226602320896</v>
      </c>
      <c r="E123">
        <v>167919</v>
      </c>
      <c r="F123">
        <v>147012</v>
      </c>
      <c r="G123">
        <v>214.43711361111099</v>
      </c>
      <c r="H123">
        <v>161.71482611111099</v>
      </c>
      <c r="I123">
        <v>363.58017388888902</v>
      </c>
      <c r="J123">
        <f t="shared" si="10"/>
        <v>0</v>
      </c>
      <c r="K123">
        <f t="shared" si="11"/>
        <v>20907</v>
      </c>
      <c r="L123">
        <f>Table1[[#This Row],[Hours]]-G124</f>
        <v>0</v>
      </c>
      <c r="M123" s="2">
        <f>(Table1[[#This Row],[HoursDelta]]*60)</f>
        <v>0</v>
      </c>
      <c r="N123" s="2">
        <f>Table1[[#This Row],[ExTimeFinished]]-H124</f>
        <v>0</v>
      </c>
      <c r="O123" s="2">
        <f>Table1[[#This Row],[StartToEndFinished]]-I124</f>
        <v>0</v>
      </c>
      <c r="P123" s="2">
        <f>IF(Table1[[#This Row],[StartToEndDelta]]&gt;0,Table1[[#This Row],[ExTimeFinishedDelta]]/Table1[[#This Row],[StartToEndDelta]],0)</f>
        <v>0</v>
      </c>
    </row>
    <row r="124" spans="1:16" x14ac:dyDescent="0.25">
      <c r="A124" s="1">
        <v>40688.910486111112</v>
      </c>
      <c r="B124">
        <v>44</v>
      </c>
      <c r="C124">
        <v>44</v>
      </c>
      <c r="D124">
        <v>0.48638258222490499</v>
      </c>
      <c r="E124">
        <v>167919</v>
      </c>
      <c r="F124">
        <v>147024</v>
      </c>
      <c r="G124">
        <v>214.43711361111099</v>
      </c>
      <c r="H124">
        <v>161.71482611111099</v>
      </c>
      <c r="I124">
        <v>363.58017388888902</v>
      </c>
      <c r="J124">
        <f t="shared" si="10"/>
        <v>0</v>
      </c>
      <c r="K124">
        <f t="shared" si="11"/>
        <v>20895</v>
      </c>
      <c r="L124">
        <f>Table1[[#This Row],[Hours]]-G125</f>
        <v>0</v>
      </c>
      <c r="M124" s="2">
        <f>(Table1[[#This Row],[HoursDelta]]*60)</f>
        <v>0</v>
      </c>
      <c r="N124" s="2">
        <f>Table1[[#This Row],[ExTimeFinished]]-H125</f>
        <v>0</v>
      </c>
      <c r="O124" s="2">
        <f>Table1[[#This Row],[StartToEndFinished]]-I125</f>
        <v>0</v>
      </c>
      <c r="P124" s="2">
        <f>IF(Table1[[#This Row],[StartToEndDelta]]&gt;0,Table1[[#This Row],[ExTimeFinishedDelta]]/Table1[[#This Row],[StartToEndDelta]],0)</f>
        <v>0</v>
      </c>
    </row>
    <row r="125" spans="1:16" x14ac:dyDescent="0.25">
      <c r="A125" s="1">
        <v>40688.909918981481</v>
      </c>
      <c r="B125">
        <v>44</v>
      </c>
      <c r="C125">
        <v>44</v>
      </c>
      <c r="D125">
        <v>0.40150253940373698</v>
      </c>
      <c r="E125">
        <v>167919</v>
      </c>
      <c r="F125">
        <v>147040</v>
      </c>
      <c r="G125">
        <v>214.43711361111099</v>
      </c>
      <c r="H125">
        <v>161.71482611111099</v>
      </c>
      <c r="I125">
        <v>363.58017388888902</v>
      </c>
      <c r="J125">
        <f t="shared" si="10"/>
        <v>0</v>
      </c>
      <c r="K125">
        <f t="shared" si="11"/>
        <v>20879</v>
      </c>
      <c r="L125">
        <f>Table1[[#This Row],[Hours]]-G126</f>
        <v>0</v>
      </c>
      <c r="M125" s="2">
        <f>(Table1[[#This Row],[HoursDelta]]*60)</f>
        <v>0</v>
      </c>
      <c r="N125" s="2">
        <f>Table1[[#This Row],[ExTimeFinished]]-H126</f>
        <v>0</v>
      </c>
      <c r="O125" s="2">
        <f>Table1[[#This Row],[StartToEndFinished]]-I126</f>
        <v>0</v>
      </c>
      <c r="P125" s="2">
        <f>IF(Table1[[#This Row],[StartToEndDelta]]&gt;0,Table1[[#This Row],[ExTimeFinishedDelta]]/Table1[[#This Row],[StartToEndDelta]],0)</f>
        <v>0</v>
      </c>
    </row>
    <row r="126" spans="1:16" x14ac:dyDescent="0.25">
      <c r="A126" s="1">
        <v>40688.909039351849</v>
      </c>
      <c r="B126">
        <v>44</v>
      </c>
      <c r="C126">
        <v>44</v>
      </c>
      <c r="D126">
        <v>0.41445139764497702</v>
      </c>
      <c r="E126">
        <v>167919</v>
      </c>
      <c r="F126">
        <v>147049</v>
      </c>
      <c r="G126">
        <v>214.43711361111099</v>
      </c>
      <c r="H126">
        <v>161.71482611111099</v>
      </c>
      <c r="I126">
        <v>363.58017388888902</v>
      </c>
      <c r="J126">
        <f t="shared" si="10"/>
        <v>0</v>
      </c>
      <c r="K126">
        <f t="shared" si="11"/>
        <v>20870</v>
      </c>
      <c r="L126">
        <f>Table1[[#This Row],[Hours]]-G127</f>
        <v>0</v>
      </c>
      <c r="M126" s="2">
        <f>(Table1[[#This Row],[HoursDelta]]*60)</f>
        <v>0</v>
      </c>
      <c r="N126" s="2">
        <f>Table1[[#This Row],[ExTimeFinished]]-H127</f>
        <v>0</v>
      </c>
      <c r="O126" s="2">
        <f>Table1[[#This Row],[StartToEndFinished]]-I127</f>
        <v>0</v>
      </c>
      <c r="P126" s="2">
        <f>IF(Table1[[#This Row],[StartToEndDelta]]&gt;0,Table1[[#This Row],[ExTimeFinishedDelta]]/Table1[[#This Row],[StartToEndDelta]],0)</f>
        <v>0</v>
      </c>
    </row>
    <row r="127" spans="1:16" x14ac:dyDescent="0.25">
      <c r="A127" s="1">
        <v>40688.908321759256</v>
      </c>
      <c r="B127">
        <v>44</v>
      </c>
      <c r="C127">
        <v>44</v>
      </c>
      <c r="D127">
        <v>0.31001316119606298</v>
      </c>
      <c r="E127">
        <v>167919</v>
      </c>
      <c r="F127">
        <v>147081</v>
      </c>
      <c r="G127">
        <v>214.43711361111099</v>
      </c>
      <c r="H127">
        <v>161.71482611111099</v>
      </c>
      <c r="I127">
        <v>363.58017388888902</v>
      </c>
      <c r="J127">
        <f t="shared" si="10"/>
        <v>0</v>
      </c>
      <c r="K127">
        <f t="shared" si="11"/>
        <v>20838</v>
      </c>
      <c r="L127">
        <f>Table1[[#This Row],[Hours]]-G128</f>
        <v>0</v>
      </c>
      <c r="M127" s="2">
        <f>(Table1[[#This Row],[HoursDelta]]*60)</f>
        <v>0</v>
      </c>
      <c r="N127" s="2">
        <f>Table1[[#This Row],[ExTimeFinished]]-H128</f>
        <v>0</v>
      </c>
      <c r="O127" s="2">
        <f>Table1[[#This Row],[StartToEndFinished]]-I128</f>
        <v>0</v>
      </c>
      <c r="P127" s="2">
        <f>IF(Table1[[#This Row],[StartToEndDelta]]&gt;0,Table1[[#This Row],[ExTimeFinishedDelta]]/Table1[[#This Row],[StartToEndDelta]],0)</f>
        <v>0</v>
      </c>
    </row>
    <row r="128" spans="1:16" x14ac:dyDescent="0.25">
      <c r="A128" s="1">
        <v>40688.90761574074</v>
      </c>
      <c r="B128">
        <v>44</v>
      </c>
      <c r="C128">
        <v>44</v>
      </c>
      <c r="D128">
        <v>0.26610629027709398</v>
      </c>
      <c r="E128">
        <v>167919</v>
      </c>
      <c r="F128">
        <v>147077</v>
      </c>
      <c r="G128">
        <v>214.43711361111099</v>
      </c>
      <c r="H128">
        <v>161.71482611111099</v>
      </c>
      <c r="I128">
        <v>363.58017388888902</v>
      </c>
      <c r="J128">
        <f t="shared" si="10"/>
        <v>0</v>
      </c>
      <c r="K128">
        <f t="shared" si="11"/>
        <v>20842</v>
      </c>
      <c r="L128">
        <f>Table1[[#This Row],[Hours]]-G129</f>
        <v>0</v>
      </c>
      <c r="M128" s="2">
        <f>(Table1[[#This Row],[HoursDelta]]*60)</f>
        <v>0</v>
      </c>
      <c r="N128" s="2">
        <f>Table1[[#This Row],[ExTimeFinished]]-H129</f>
        <v>0</v>
      </c>
      <c r="O128" s="2">
        <f>Table1[[#This Row],[StartToEndFinished]]-I129</f>
        <v>0</v>
      </c>
      <c r="P128" s="2">
        <f>IF(Table1[[#This Row],[StartToEndDelta]]&gt;0,Table1[[#This Row],[ExTimeFinishedDelta]]/Table1[[#This Row],[StartToEndDelta]],0)</f>
        <v>0</v>
      </c>
    </row>
    <row r="129" spans="1:16" x14ac:dyDescent="0.25">
      <c r="A129" s="1">
        <v>40688.906898148147</v>
      </c>
      <c r="B129">
        <v>44</v>
      </c>
      <c r="C129">
        <v>44</v>
      </c>
      <c r="D129">
        <v>0.23033189199244</v>
      </c>
      <c r="E129">
        <v>167919</v>
      </c>
      <c r="F129">
        <v>147075</v>
      </c>
      <c r="G129">
        <v>214.43711361111099</v>
      </c>
      <c r="H129">
        <v>161.71482611111099</v>
      </c>
      <c r="I129">
        <v>363.58017388888902</v>
      </c>
      <c r="J129">
        <f t="shared" si="10"/>
        <v>0</v>
      </c>
      <c r="K129">
        <f t="shared" si="11"/>
        <v>20844</v>
      </c>
      <c r="L129">
        <f>Table1[[#This Row],[Hours]]-G130</f>
        <v>0</v>
      </c>
      <c r="M129" s="2">
        <f>(Table1[[#This Row],[HoursDelta]]*60)</f>
        <v>0</v>
      </c>
      <c r="N129" s="2">
        <f>Table1[[#This Row],[ExTimeFinished]]-H130</f>
        <v>0</v>
      </c>
      <c r="O129" s="2">
        <f>Table1[[#This Row],[StartToEndFinished]]-I130</f>
        <v>0</v>
      </c>
      <c r="P129" s="2">
        <f>IF(Table1[[#This Row],[StartToEndDelta]]&gt;0,Table1[[#This Row],[ExTimeFinishedDelta]]/Table1[[#This Row],[StartToEndDelta]],0)</f>
        <v>0</v>
      </c>
    </row>
    <row r="130" spans="1:16" x14ac:dyDescent="0.25">
      <c r="A130" s="1">
        <v>40688.906180555554</v>
      </c>
      <c r="B130">
        <v>44</v>
      </c>
      <c r="C130">
        <v>44</v>
      </c>
      <c r="D130">
        <v>0.228130651948353</v>
      </c>
      <c r="E130">
        <v>167919</v>
      </c>
      <c r="F130">
        <v>147089</v>
      </c>
      <c r="G130">
        <v>214.43711361111099</v>
      </c>
      <c r="H130">
        <v>161.71482611111099</v>
      </c>
      <c r="I130">
        <v>363.58017388888902</v>
      </c>
      <c r="J130">
        <f t="shared" si="10"/>
        <v>0</v>
      </c>
      <c r="K130">
        <f t="shared" si="11"/>
        <v>20830</v>
      </c>
      <c r="L130">
        <f>Table1[[#This Row],[Hours]]-G131</f>
        <v>0</v>
      </c>
      <c r="M130" s="2">
        <f>(Table1[[#This Row],[HoursDelta]]*60)</f>
        <v>0</v>
      </c>
      <c r="N130" s="2">
        <f>Table1[[#This Row],[ExTimeFinished]]-H131</f>
        <v>0</v>
      </c>
      <c r="O130" s="2">
        <f>Table1[[#This Row],[StartToEndFinished]]-I131</f>
        <v>0</v>
      </c>
      <c r="P130" s="2">
        <f>IF(Table1[[#This Row],[StartToEndDelta]]&gt;0,Table1[[#This Row],[ExTimeFinishedDelta]]/Table1[[#This Row],[StartToEndDelta]],0)</f>
        <v>0</v>
      </c>
    </row>
    <row r="131" spans="1:16" x14ac:dyDescent="0.25">
      <c r="A131" s="1">
        <v>40688.905474537038</v>
      </c>
      <c r="B131">
        <v>44</v>
      </c>
      <c r="C131">
        <v>44</v>
      </c>
      <c r="D131">
        <v>0.204453085859617</v>
      </c>
      <c r="E131">
        <v>167919</v>
      </c>
      <c r="F131">
        <v>147099</v>
      </c>
      <c r="G131">
        <v>214.43711361111099</v>
      </c>
      <c r="H131">
        <v>161.71482611111099</v>
      </c>
      <c r="I131">
        <v>363.58017388888902</v>
      </c>
      <c r="J131">
        <f t="shared" si="10"/>
        <v>0</v>
      </c>
      <c r="K131">
        <f t="shared" si="11"/>
        <v>20820</v>
      </c>
      <c r="L131">
        <f>Table1[[#This Row],[Hours]]-G132</f>
        <v>0</v>
      </c>
      <c r="M131" s="2">
        <f>(Table1[[#This Row],[HoursDelta]]*60)</f>
        <v>0</v>
      </c>
      <c r="N131" s="2">
        <f>Table1[[#This Row],[ExTimeFinished]]-H132</f>
        <v>0</v>
      </c>
      <c r="O131" s="2">
        <f>Table1[[#This Row],[StartToEndFinished]]-I132</f>
        <v>0</v>
      </c>
      <c r="P131" s="2">
        <f>IF(Table1[[#This Row],[StartToEndDelta]]&gt;0,Table1[[#This Row],[ExTimeFinishedDelta]]/Table1[[#This Row],[StartToEndDelta]],0)</f>
        <v>0</v>
      </c>
    </row>
    <row r="132" spans="1:16" x14ac:dyDescent="0.25">
      <c r="A132" s="1">
        <v>40688.904756944445</v>
      </c>
      <c r="B132">
        <v>44</v>
      </c>
      <c r="C132">
        <v>44</v>
      </c>
      <c r="D132">
        <v>0.28390773603071801</v>
      </c>
      <c r="E132">
        <v>167919</v>
      </c>
      <c r="F132">
        <v>147111</v>
      </c>
      <c r="G132">
        <v>214.43711361111099</v>
      </c>
      <c r="H132">
        <v>161.71482611111099</v>
      </c>
      <c r="I132">
        <v>363.58017388888902</v>
      </c>
      <c r="J132">
        <f t="shared" si="10"/>
        <v>0</v>
      </c>
      <c r="K132">
        <f t="shared" si="11"/>
        <v>20808</v>
      </c>
      <c r="L132">
        <f>Table1[[#This Row],[Hours]]-G133</f>
        <v>0</v>
      </c>
      <c r="M132" s="2">
        <f>(Table1[[#This Row],[HoursDelta]]*60)</f>
        <v>0</v>
      </c>
      <c r="N132" s="2">
        <f>Table1[[#This Row],[ExTimeFinished]]-H133</f>
        <v>0</v>
      </c>
      <c r="O132" s="2">
        <f>Table1[[#This Row],[StartToEndFinished]]-I133</f>
        <v>0</v>
      </c>
      <c r="P132" s="2">
        <f>IF(Table1[[#This Row],[StartToEndDelta]]&gt;0,Table1[[#This Row],[ExTimeFinishedDelta]]/Table1[[#This Row],[StartToEndDelta]],0)</f>
        <v>0</v>
      </c>
    </row>
    <row r="133" spans="1:16" x14ac:dyDescent="0.25">
      <c r="A133" s="1">
        <v>40688.904039351852</v>
      </c>
      <c r="B133">
        <v>44</v>
      </c>
      <c r="C133">
        <v>44</v>
      </c>
      <c r="D133">
        <v>0.44459324780230702</v>
      </c>
      <c r="E133">
        <v>167919</v>
      </c>
      <c r="F133">
        <v>147107</v>
      </c>
      <c r="G133">
        <v>214.43711361111099</v>
      </c>
      <c r="H133">
        <v>161.71482611111099</v>
      </c>
      <c r="I133">
        <v>363.58017388888902</v>
      </c>
      <c r="J133">
        <f t="shared" si="10"/>
        <v>0</v>
      </c>
      <c r="K133">
        <f t="shared" si="11"/>
        <v>20812</v>
      </c>
      <c r="L133">
        <f>Table1[[#This Row],[Hours]]-G134</f>
        <v>0</v>
      </c>
      <c r="M133" s="2">
        <f>(Table1[[#This Row],[HoursDelta]]*60)</f>
        <v>0</v>
      </c>
      <c r="N133" s="2">
        <f>Table1[[#This Row],[ExTimeFinished]]-H134</f>
        <v>0</v>
      </c>
      <c r="O133" s="2">
        <f>Table1[[#This Row],[StartToEndFinished]]-I134</f>
        <v>0</v>
      </c>
      <c r="P133" s="2">
        <f>IF(Table1[[#This Row],[StartToEndDelta]]&gt;0,Table1[[#This Row],[ExTimeFinishedDelta]]/Table1[[#This Row],[StartToEndDelta]],0)</f>
        <v>0</v>
      </c>
    </row>
    <row r="134" spans="1:16" x14ac:dyDescent="0.25">
      <c r="A134" s="1">
        <v>40688.903344907405</v>
      </c>
      <c r="B134">
        <v>44</v>
      </c>
      <c r="C134">
        <v>44</v>
      </c>
      <c r="D134">
        <v>0.40725327997158001</v>
      </c>
      <c r="E134">
        <v>167919</v>
      </c>
      <c r="F134">
        <v>147111</v>
      </c>
      <c r="G134">
        <v>214.43711361111099</v>
      </c>
      <c r="H134">
        <v>161.71482611111099</v>
      </c>
      <c r="I134">
        <v>363.58017388888902</v>
      </c>
      <c r="J134">
        <f t="shared" si="10"/>
        <v>0</v>
      </c>
      <c r="K134">
        <f t="shared" si="11"/>
        <v>20808</v>
      </c>
      <c r="L134">
        <f>Table1[[#This Row],[Hours]]-G135</f>
        <v>0</v>
      </c>
      <c r="M134" s="2">
        <f>(Table1[[#This Row],[HoursDelta]]*60)</f>
        <v>0</v>
      </c>
      <c r="N134" s="2">
        <f>Table1[[#This Row],[ExTimeFinished]]-H135</f>
        <v>0</v>
      </c>
      <c r="O134" s="2">
        <f>Table1[[#This Row],[StartToEndFinished]]-I135</f>
        <v>0</v>
      </c>
      <c r="P134" s="2">
        <f>IF(Table1[[#This Row],[StartToEndDelta]]&gt;0,Table1[[#This Row],[ExTimeFinishedDelta]]/Table1[[#This Row],[StartToEndDelta]],0)</f>
        <v>0</v>
      </c>
    </row>
    <row r="135" spans="1:16" x14ac:dyDescent="0.25">
      <c r="A135" s="1">
        <v>40688.902604166666</v>
      </c>
      <c r="B135">
        <v>44</v>
      </c>
      <c r="C135">
        <v>44</v>
      </c>
      <c r="D135">
        <v>0.45412757837523998</v>
      </c>
      <c r="E135">
        <v>167919</v>
      </c>
      <c r="F135">
        <v>147116</v>
      </c>
      <c r="G135">
        <v>214.43711361111099</v>
      </c>
      <c r="H135">
        <v>161.71482611111099</v>
      </c>
      <c r="I135">
        <v>363.58017388888902</v>
      </c>
      <c r="J135">
        <f t="shared" si="10"/>
        <v>0</v>
      </c>
      <c r="K135">
        <f t="shared" si="11"/>
        <v>20803</v>
      </c>
      <c r="L135">
        <f>Table1[[#This Row],[Hours]]-G136</f>
        <v>0</v>
      </c>
      <c r="M135" s="2">
        <f>(Table1[[#This Row],[HoursDelta]]*60)</f>
        <v>0</v>
      </c>
      <c r="N135" s="2">
        <f>Table1[[#This Row],[ExTimeFinished]]-H136</f>
        <v>0</v>
      </c>
      <c r="O135" s="2">
        <f>Table1[[#This Row],[StartToEndFinished]]-I136</f>
        <v>0</v>
      </c>
      <c r="P135" s="2">
        <f>IF(Table1[[#This Row],[StartToEndDelta]]&gt;0,Table1[[#This Row],[ExTimeFinishedDelta]]/Table1[[#This Row],[StartToEndDelta]],0)</f>
        <v>0</v>
      </c>
    </row>
    <row r="136" spans="1:16" x14ac:dyDescent="0.25">
      <c r="A136" s="1">
        <v>40688.901886574073</v>
      </c>
      <c r="B136">
        <v>44</v>
      </c>
      <c r="C136">
        <v>44</v>
      </c>
      <c r="D136">
        <v>0.22028214639673599</v>
      </c>
      <c r="E136">
        <v>167919</v>
      </c>
      <c r="F136">
        <v>147122</v>
      </c>
      <c r="G136">
        <v>214.43711361111099</v>
      </c>
      <c r="H136">
        <v>161.71482611111099</v>
      </c>
      <c r="I136">
        <v>363.58017388888902</v>
      </c>
      <c r="J136">
        <f t="shared" si="10"/>
        <v>0</v>
      </c>
      <c r="K136">
        <f t="shared" si="11"/>
        <v>20797</v>
      </c>
      <c r="L136">
        <f>Table1[[#This Row],[Hours]]-G137</f>
        <v>0</v>
      </c>
      <c r="M136" s="2">
        <f>(Table1[[#This Row],[HoursDelta]]*60)</f>
        <v>0</v>
      </c>
      <c r="N136" s="2">
        <f>Table1[[#This Row],[ExTimeFinished]]-H137</f>
        <v>0</v>
      </c>
      <c r="O136" s="2">
        <f>Table1[[#This Row],[StartToEndFinished]]-I137</f>
        <v>0</v>
      </c>
      <c r="P136" s="2">
        <f>IF(Table1[[#This Row],[StartToEndDelta]]&gt;0,Table1[[#This Row],[ExTimeFinishedDelta]]/Table1[[#This Row],[StartToEndDelta]],0)</f>
        <v>0</v>
      </c>
    </row>
    <row r="137" spans="1:16" x14ac:dyDescent="0.25">
      <c r="A137" s="1">
        <v>40688.901180555556</v>
      </c>
      <c r="B137">
        <v>44</v>
      </c>
      <c r="C137">
        <v>44</v>
      </c>
      <c r="D137">
        <v>0.36540155857801399</v>
      </c>
      <c r="E137">
        <v>167919</v>
      </c>
      <c r="F137">
        <v>147118</v>
      </c>
      <c r="G137">
        <v>214.43711361111099</v>
      </c>
      <c r="H137">
        <v>161.71482611111099</v>
      </c>
      <c r="I137">
        <v>363.58017388888902</v>
      </c>
      <c r="J137">
        <f t="shared" si="10"/>
        <v>0</v>
      </c>
      <c r="K137">
        <f t="shared" si="11"/>
        <v>20801</v>
      </c>
      <c r="L137">
        <f>Table1[[#This Row],[Hours]]-G138</f>
        <v>0</v>
      </c>
      <c r="M137" s="2">
        <f>(Table1[[#This Row],[HoursDelta]]*60)</f>
        <v>0</v>
      </c>
      <c r="N137" s="2">
        <f>Table1[[#This Row],[ExTimeFinished]]-H138</f>
        <v>0</v>
      </c>
      <c r="O137" s="2">
        <f>Table1[[#This Row],[StartToEndFinished]]-I138</f>
        <v>0</v>
      </c>
      <c r="P137" s="2">
        <f>IF(Table1[[#This Row],[StartToEndDelta]]&gt;0,Table1[[#This Row],[ExTimeFinishedDelta]]/Table1[[#This Row],[StartToEndDelta]],0)</f>
        <v>0</v>
      </c>
    </row>
    <row r="138" spans="1:16" x14ac:dyDescent="0.25">
      <c r="A138" s="1">
        <v>40688.90047453704</v>
      </c>
      <c r="B138">
        <v>44</v>
      </c>
      <c r="C138">
        <v>44</v>
      </c>
      <c r="D138">
        <v>0.345511530836423</v>
      </c>
      <c r="E138">
        <v>167919</v>
      </c>
      <c r="F138">
        <v>147122</v>
      </c>
      <c r="G138">
        <v>214.43711361111099</v>
      </c>
      <c r="H138">
        <v>161.71482611111099</v>
      </c>
      <c r="I138">
        <v>363.58017388888902</v>
      </c>
      <c r="J138">
        <f t="shared" si="10"/>
        <v>0</v>
      </c>
      <c r="K138">
        <f t="shared" si="11"/>
        <v>20797</v>
      </c>
      <c r="L138">
        <f>Table1[[#This Row],[Hours]]-G139</f>
        <v>0</v>
      </c>
      <c r="M138" s="2">
        <f>(Table1[[#This Row],[HoursDelta]]*60)</f>
        <v>0</v>
      </c>
      <c r="N138" s="2">
        <f>Table1[[#This Row],[ExTimeFinished]]-H139</f>
        <v>0</v>
      </c>
      <c r="O138" s="2">
        <f>Table1[[#This Row],[StartToEndFinished]]-I139</f>
        <v>8.4743333332994553E-2</v>
      </c>
      <c r="P138" s="2">
        <f>IF(Table1[[#This Row],[StartToEndDelta]]&gt;0,Table1[[#This Row],[ExTimeFinishedDelta]]/Table1[[#This Row],[StartToEndDelta]],0)</f>
        <v>0</v>
      </c>
    </row>
    <row r="139" spans="1:16" x14ac:dyDescent="0.25">
      <c r="A139" s="1">
        <v>40688.899710648147</v>
      </c>
      <c r="B139">
        <v>44</v>
      </c>
      <c r="C139">
        <v>44</v>
      </c>
      <c r="D139">
        <v>0.38805983091394097</v>
      </c>
      <c r="E139">
        <v>167919</v>
      </c>
      <c r="F139">
        <v>147123</v>
      </c>
      <c r="G139">
        <v>214.43711361111099</v>
      </c>
      <c r="H139">
        <v>161.71482611111099</v>
      </c>
      <c r="I139">
        <v>363.49543055555603</v>
      </c>
      <c r="J139">
        <f t="shared" si="10"/>
        <v>0</v>
      </c>
      <c r="K139">
        <f t="shared" si="11"/>
        <v>20796</v>
      </c>
      <c r="L139">
        <f>Table1[[#This Row],[Hours]]-G140</f>
        <v>3.8433333329805919E-3</v>
      </c>
      <c r="M139" s="2">
        <f>(Table1[[#This Row],[HoursDelta]]*60)</f>
        <v>0.23059999997883551</v>
      </c>
      <c r="N139" s="2">
        <f>Table1[[#This Row],[ExTimeFinished]]-H140</f>
        <v>3.6470555554984685E-2</v>
      </c>
      <c r="O139" s="2">
        <f>Table1[[#This Row],[StartToEndFinished]]-I140</f>
        <v>0.11509416666700645</v>
      </c>
      <c r="P139" s="2">
        <f>IF(Table1[[#This Row],[StartToEndDelta]]&gt;0,Table1[[#This Row],[ExTimeFinishedDelta]]/Table1[[#This Row],[StartToEndDelta]],0)</f>
        <v>0.3168757949349621</v>
      </c>
    </row>
    <row r="140" spans="1:16" x14ac:dyDescent="0.25">
      <c r="A140" s="1">
        <v>40688.898993055554</v>
      </c>
      <c r="B140">
        <v>44</v>
      </c>
      <c r="C140">
        <v>42</v>
      </c>
      <c r="D140">
        <v>13.780054477819601</v>
      </c>
      <c r="E140">
        <v>167919</v>
      </c>
      <c r="F140">
        <v>147107</v>
      </c>
      <c r="G140">
        <v>214.43327027777801</v>
      </c>
      <c r="H140">
        <v>161.67835555555601</v>
      </c>
      <c r="I140">
        <v>363.38033638888902</v>
      </c>
      <c r="J140">
        <f t="shared" si="10"/>
        <v>2</v>
      </c>
      <c r="K140">
        <f t="shared" si="11"/>
        <v>20812</v>
      </c>
      <c r="L140">
        <f>Table1[[#This Row],[Hours]]-G141</f>
        <v>6.4210833334016115E-2</v>
      </c>
      <c r="M140" s="2">
        <f>(Table1[[#This Row],[HoursDelta]]*60)</f>
        <v>3.8526500000409669</v>
      </c>
      <c r="N140" s="2">
        <f>Table1[[#This Row],[ExTimeFinished]]-H141</f>
        <v>0.16709444444501287</v>
      </c>
      <c r="O140" s="2">
        <f>Table1[[#This Row],[StartToEndFinished]]-I141</f>
        <v>0.25375111111100068</v>
      </c>
      <c r="P140" s="2">
        <f>IF(Table1[[#This Row],[StartToEndDelta]]&gt;0,Table1[[#This Row],[ExTimeFinishedDelta]]/Table1[[#This Row],[StartToEndDelta]],0)</f>
        <v>0.65849739027120635</v>
      </c>
    </row>
    <row r="141" spans="1:16" x14ac:dyDescent="0.25">
      <c r="A141" s="1">
        <v>40688.898298611108</v>
      </c>
      <c r="B141">
        <v>44</v>
      </c>
      <c r="C141">
        <v>35</v>
      </c>
      <c r="D141">
        <v>40.297035853068003</v>
      </c>
      <c r="E141">
        <v>167919</v>
      </c>
      <c r="F141">
        <v>146916</v>
      </c>
      <c r="G141">
        <v>214.36905944444399</v>
      </c>
      <c r="H141">
        <v>161.511261111111</v>
      </c>
      <c r="I141">
        <v>363.12658527777802</v>
      </c>
      <c r="J141">
        <f t="shared" si="10"/>
        <v>9</v>
      </c>
      <c r="K141">
        <f t="shared" si="11"/>
        <v>21003</v>
      </c>
      <c r="L141">
        <f>Table1[[#This Row],[Hours]]-G142</f>
        <v>0.52345972222198611</v>
      </c>
      <c r="M141" s="2">
        <f>(Table1[[#This Row],[HoursDelta]]*60)</f>
        <v>31.407583333319167</v>
      </c>
      <c r="N141" s="2">
        <f>Table1[[#This Row],[ExTimeFinished]]-H142</f>
        <v>0.60108527777799736</v>
      </c>
      <c r="O141" s="2">
        <f>Table1[[#This Row],[StartToEndFinished]]-I142</f>
        <v>0.74297500000000127</v>
      </c>
      <c r="P141" s="2">
        <f>IF(Table1[[#This Row],[StartToEndDelta]]&gt;0,Table1[[#This Row],[ExTimeFinishedDelta]]/Table1[[#This Row],[StartToEndDelta]],0)</f>
        <v>0.80902490363470692</v>
      </c>
    </row>
    <row r="142" spans="1:16" x14ac:dyDescent="0.25">
      <c r="A142" s="1">
        <v>40688.897604166668</v>
      </c>
      <c r="B142">
        <v>44</v>
      </c>
      <c r="C142">
        <v>2</v>
      </c>
      <c r="D142">
        <v>91.754275004069001</v>
      </c>
      <c r="E142">
        <v>167919</v>
      </c>
      <c r="F142">
        <v>146348</v>
      </c>
      <c r="G142">
        <v>213.845599722222</v>
      </c>
      <c r="H142">
        <v>160.910175833333</v>
      </c>
      <c r="I142">
        <v>362.38361027777802</v>
      </c>
      <c r="J142">
        <f t="shared" si="10"/>
        <v>42</v>
      </c>
      <c r="K142">
        <f t="shared" si="11"/>
        <v>21571</v>
      </c>
      <c r="L142">
        <f>Table1[[#This Row],[Hours]]-G143</f>
        <v>0.22523000000001048</v>
      </c>
      <c r="M142" s="2">
        <f>(Table1[[#This Row],[HoursDelta]]*60)</f>
        <v>13.513800000000629</v>
      </c>
      <c r="N142" s="2">
        <f>Table1[[#This Row],[ExTimeFinished]]-H143</f>
        <v>1.2093611110998381E-2</v>
      </c>
      <c r="O142" s="2">
        <f>Table1[[#This Row],[StartToEndFinished]]-I143</f>
        <v>1.4607222222025484E-2</v>
      </c>
      <c r="P142" s="2">
        <f>IF(Table1[[#This Row],[StartToEndDelta]]&gt;0,Table1[[#This Row],[ExTimeFinishedDelta]]/Table1[[#This Row],[StartToEndDelta]],0)</f>
        <v>0.82791997870498901</v>
      </c>
    </row>
    <row r="143" spans="1:16" x14ac:dyDescent="0.25">
      <c r="A143" s="1">
        <v>40688.896874999999</v>
      </c>
      <c r="B143">
        <v>44</v>
      </c>
      <c r="C143">
        <v>44</v>
      </c>
      <c r="D143">
        <v>1.1003298073386201</v>
      </c>
      <c r="E143">
        <v>167919</v>
      </c>
      <c r="F143">
        <v>147305</v>
      </c>
      <c r="G143">
        <v>213.62036972222199</v>
      </c>
      <c r="H143">
        <v>160.898082222222</v>
      </c>
      <c r="I143">
        <v>362.36900305555599</v>
      </c>
      <c r="J143">
        <f t="shared" si="10"/>
        <v>0</v>
      </c>
      <c r="K143">
        <f t="shared" si="11"/>
        <v>20614</v>
      </c>
      <c r="L143">
        <f>Table1[[#This Row],[Hours]]-G144</f>
        <v>0</v>
      </c>
      <c r="M143" s="2">
        <f>(Table1[[#This Row],[HoursDelta]]*60)</f>
        <v>0</v>
      </c>
      <c r="N143" s="2">
        <f>Table1[[#This Row],[ExTimeFinished]]-H144</f>
        <v>0</v>
      </c>
      <c r="O143" s="2">
        <f>Table1[[#This Row],[StartToEndFinished]]-I144</f>
        <v>0</v>
      </c>
      <c r="P143" s="2">
        <f>IF(Table1[[#This Row],[StartToEndDelta]]&gt;0,Table1[[#This Row],[ExTimeFinishedDelta]]/Table1[[#This Row],[StartToEndDelta]],0)</f>
        <v>0</v>
      </c>
    </row>
    <row r="144" spans="1:16" x14ac:dyDescent="0.25">
      <c r="A144" s="1">
        <v>40688.896157407406</v>
      </c>
      <c r="B144">
        <v>44</v>
      </c>
      <c r="C144">
        <v>44</v>
      </c>
      <c r="D144">
        <v>4.1969313286244897E-2</v>
      </c>
      <c r="E144">
        <v>167919</v>
      </c>
      <c r="F144">
        <v>147578</v>
      </c>
      <c r="G144">
        <v>213.62036972222199</v>
      </c>
      <c r="H144">
        <v>160.898082222222</v>
      </c>
      <c r="I144">
        <v>362.36900305555599</v>
      </c>
      <c r="J144">
        <f t="shared" si="10"/>
        <v>0</v>
      </c>
      <c r="K144">
        <f t="shared" si="11"/>
        <v>20341</v>
      </c>
      <c r="L144">
        <f>Table1[[#This Row],[Hours]]-G145</f>
        <v>0</v>
      </c>
      <c r="M144" s="2">
        <f>(Table1[[#This Row],[HoursDelta]]*60)</f>
        <v>0</v>
      </c>
      <c r="N144" s="2">
        <f>Table1[[#This Row],[ExTimeFinished]]-H145</f>
        <v>0</v>
      </c>
      <c r="O144" s="2">
        <f>Table1[[#This Row],[StartToEndFinished]]-I145</f>
        <v>0</v>
      </c>
      <c r="P144" s="2">
        <f>IF(Table1[[#This Row],[StartToEndDelta]]&gt;0,Table1[[#This Row],[ExTimeFinishedDelta]]/Table1[[#This Row],[StartToEndDelta]],0)</f>
        <v>0</v>
      </c>
    </row>
    <row r="145" spans="1:16" x14ac:dyDescent="0.25">
      <c r="A145" s="1">
        <v>40688.895462962966</v>
      </c>
      <c r="B145">
        <v>44</v>
      </c>
      <c r="C145">
        <v>44</v>
      </c>
      <c r="D145">
        <v>0.113858559168875</v>
      </c>
      <c r="E145">
        <v>167919</v>
      </c>
      <c r="F145">
        <v>147592</v>
      </c>
      <c r="G145">
        <v>213.62036972222199</v>
      </c>
      <c r="H145">
        <v>160.898082222222</v>
      </c>
      <c r="I145">
        <v>362.36900305555599</v>
      </c>
      <c r="J145">
        <f t="shared" si="10"/>
        <v>0</v>
      </c>
      <c r="K145">
        <f t="shared" si="11"/>
        <v>20327</v>
      </c>
      <c r="L145">
        <f>Table1[[#This Row],[Hours]]-G146</f>
        <v>0</v>
      </c>
      <c r="M145" s="2">
        <f>(Table1[[#This Row],[HoursDelta]]*60)</f>
        <v>0</v>
      </c>
      <c r="N145" s="2">
        <f>Table1[[#This Row],[ExTimeFinished]]-H146</f>
        <v>0</v>
      </c>
      <c r="O145" s="2">
        <f>Table1[[#This Row],[StartToEndFinished]]-I146</f>
        <v>0</v>
      </c>
      <c r="P145" s="2">
        <f>IF(Table1[[#This Row],[StartToEndDelta]]&gt;0,Table1[[#This Row],[ExTimeFinishedDelta]]/Table1[[#This Row],[StartToEndDelta]],0)</f>
        <v>0</v>
      </c>
    </row>
    <row r="146" spans="1:16" x14ac:dyDescent="0.25">
      <c r="A146" s="1">
        <v>40688.89472222222</v>
      </c>
      <c r="B146">
        <v>44</v>
      </c>
      <c r="C146">
        <v>44</v>
      </c>
      <c r="D146">
        <v>2.1580149885266998E-2</v>
      </c>
      <c r="E146">
        <v>167919</v>
      </c>
      <c r="F146">
        <v>147588</v>
      </c>
      <c r="G146">
        <v>213.62036972222199</v>
      </c>
      <c r="H146">
        <v>160.898082222222</v>
      </c>
      <c r="I146">
        <v>362.36900305555599</v>
      </c>
      <c r="J146">
        <f t="shared" si="10"/>
        <v>0</v>
      </c>
      <c r="K146">
        <f t="shared" si="11"/>
        <v>20331</v>
      </c>
      <c r="L146">
        <f>Table1[[#This Row],[Hours]]-G147</f>
        <v>0</v>
      </c>
      <c r="M146" s="2">
        <f>(Table1[[#This Row],[HoursDelta]]*60)</f>
        <v>0</v>
      </c>
      <c r="N146" s="2">
        <f>Table1[[#This Row],[ExTimeFinished]]-H147</f>
        <v>0</v>
      </c>
      <c r="O146" s="2">
        <f>Table1[[#This Row],[StartToEndFinished]]-I147</f>
        <v>0</v>
      </c>
      <c r="P146" s="2">
        <f>IF(Table1[[#This Row],[StartToEndDelta]]&gt;0,Table1[[#This Row],[ExTimeFinishedDelta]]/Table1[[#This Row],[StartToEndDelta]],0)</f>
        <v>0</v>
      </c>
    </row>
    <row r="147" spans="1:16" x14ac:dyDescent="0.25">
      <c r="A147" s="1">
        <v>40688.894016203703</v>
      </c>
      <c r="B147">
        <v>44</v>
      </c>
      <c r="C147">
        <v>44</v>
      </c>
      <c r="D147">
        <v>2.70437866759797E-2</v>
      </c>
      <c r="E147">
        <v>167919</v>
      </c>
      <c r="F147">
        <v>147428</v>
      </c>
      <c r="G147">
        <v>213.62036972222199</v>
      </c>
      <c r="H147">
        <v>160.898082222222</v>
      </c>
      <c r="I147">
        <v>362.36900305555599</v>
      </c>
      <c r="J147">
        <f t="shared" si="10"/>
        <v>0</v>
      </c>
      <c r="K147">
        <f t="shared" si="11"/>
        <v>20491</v>
      </c>
      <c r="L147">
        <f>Table1[[#This Row],[Hours]]-G148</f>
        <v>0</v>
      </c>
      <c r="M147" s="2">
        <f>(Table1[[#This Row],[HoursDelta]]*60)</f>
        <v>0</v>
      </c>
      <c r="N147" s="2">
        <f>Table1[[#This Row],[ExTimeFinished]]-H148</f>
        <v>0</v>
      </c>
      <c r="O147" s="2">
        <f>Table1[[#This Row],[StartToEndFinished]]-I148</f>
        <v>0</v>
      </c>
      <c r="P147" s="2">
        <f>IF(Table1[[#This Row],[StartToEndDelta]]&gt;0,Table1[[#This Row],[ExTimeFinishedDelta]]/Table1[[#This Row],[StartToEndDelta]],0)</f>
        <v>0</v>
      </c>
    </row>
    <row r="148" spans="1:16" x14ac:dyDescent="0.25">
      <c r="A148" s="1">
        <v>40688.893310185187</v>
      </c>
      <c r="B148">
        <v>44</v>
      </c>
      <c r="C148">
        <v>44</v>
      </c>
      <c r="D148">
        <v>3.8229604096462297E-2</v>
      </c>
      <c r="E148">
        <v>167919</v>
      </c>
      <c r="F148">
        <v>147424</v>
      </c>
      <c r="G148">
        <v>213.62036972222199</v>
      </c>
      <c r="H148">
        <v>160.898082222222</v>
      </c>
      <c r="I148">
        <v>362.36900305555599</v>
      </c>
      <c r="J148">
        <f t="shared" si="10"/>
        <v>0</v>
      </c>
      <c r="K148">
        <f t="shared" si="11"/>
        <v>20495</v>
      </c>
      <c r="L148">
        <f>Table1[[#This Row],[Hours]]-G149</f>
        <v>0</v>
      </c>
      <c r="M148" s="2">
        <f>(Table1[[#This Row],[HoursDelta]]*60)</f>
        <v>0</v>
      </c>
      <c r="N148" s="2">
        <f>Table1[[#This Row],[ExTimeFinished]]-H149</f>
        <v>0</v>
      </c>
      <c r="O148" s="2">
        <f>Table1[[#This Row],[StartToEndFinished]]-I149</f>
        <v>0</v>
      </c>
      <c r="P148" s="2">
        <f>IF(Table1[[#This Row],[StartToEndDelta]]&gt;0,Table1[[#This Row],[ExTimeFinishedDelta]]/Table1[[#This Row],[StartToEndDelta]],0)</f>
        <v>0</v>
      </c>
    </row>
    <row r="149" spans="1:16" x14ac:dyDescent="0.25">
      <c r="A149" s="1">
        <v>40688.892592592594</v>
      </c>
      <c r="B149">
        <v>44</v>
      </c>
      <c r="C149">
        <v>44</v>
      </c>
      <c r="D149">
        <v>8.2484984615196794E-2</v>
      </c>
      <c r="E149">
        <v>167919</v>
      </c>
      <c r="F149">
        <v>147423</v>
      </c>
      <c r="G149">
        <v>213.62036972222199</v>
      </c>
      <c r="H149">
        <v>160.898082222222</v>
      </c>
      <c r="I149">
        <v>362.36900305555599</v>
      </c>
      <c r="J149">
        <f t="shared" si="10"/>
        <v>0</v>
      </c>
      <c r="K149">
        <f t="shared" si="11"/>
        <v>20496</v>
      </c>
      <c r="L149">
        <f>Table1[[#This Row],[Hours]]-G150</f>
        <v>0</v>
      </c>
      <c r="M149" s="2">
        <f>(Table1[[#This Row],[HoursDelta]]*60)</f>
        <v>0</v>
      </c>
      <c r="N149" s="2">
        <f>Table1[[#This Row],[ExTimeFinished]]-H150</f>
        <v>0</v>
      </c>
      <c r="O149" s="2">
        <f>Table1[[#This Row],[StartToEndFinished]]-I150</f>
        <v>0</v>
      </c>
      <c r="P149" s="2">
        <f>IF(Table1[[#This Row],[StartToEndDelta]]&gt;0,Table1[[#This Row],[ExTimeFinishedDelta]]/Table1[[#This Row],[StartToEndDelta]],0)</f>
        <v>0</v>
      </c>
    </row>
    <row r="150" spans="1:16" x14ac:dyDescent="0.25">
      <c r="A150" s="1">
        <v>40688.891898148147</v>
      </c>
      <c r="B150">
        <v>44</v>
      </c>
      <c r="C150">
        <v>44</v>
      </c>
      <c r="D150">
        <v>7.95181710273027E-2</v>
      </c>
      <c r="E150">
        <v>167919</v>
      </c>
      <c r="F150">
        <v>147430</v>
      </c>
      <c r="G150">
        <v>213.62036972222199</v>
      </c>
      <c r="H150">
        <v>160.898082222222</v>
      </c>
      <c r="I150">
        <v>362.36900305555599</v>
      </c>
      <c r="J150">
        <f t="shared" si="10"/>
        <v>0</v>
      </c>
      <c r="K150">
        <f t="shared" si="11"/>
        <v>20489</v>
      </c>
      <c r="L150">
        <f>Table1[[#This Row],[Hours]]-G151</f>
        <v>0</v>
      </c>
      <c r="M150" s="2">
        <f>(Table1[[#This Row],[HoursDelta]]*60)</f>
        <v>0</v>
      </c>
      <c r="N150" s="2">
        <f>Table1[[#This Row],[ExTimeFinished]]-H151</f>
        <v>0</v>
      </c>
      <c r="O150" s="2">
        <f>Table1[[#This Row],[StartToEndFinished]]-I151</f>
        <v>0</v>
      </c>
      <c r="P150" s="2">
        <f>IF(Table1[[#This Row],[StartToEndDelta]]&gt;0,Table1[[#This Row],[ExTimeFinishedDelta]]/Table1[[#This Row],[StartToEndDelta]],0)</f>
        <v>0</v>
      </c>
    </row>
    <row r="151" spans="1:16" x14ac:dyDescent="0.25">
      <c r="A151" s="1">
        <v>40688.891157407408</v>
      </c>
      <c r="B151">
        <v>44</v>
      </c>
      <c r="C151">
        <v>44</v>
      </c>
      <c r="D151">
        <v>0.31688556587323502</v>
      </c>
      <c r="E151">
        <v>167919</v>
      </c>
      <c r="F151">
        <v>147441</v>
      </c>
      <c r="G151">
        <v>213.62036972222199</v>
      </c>
      <c r="H151">
        <v>160.898082222222</v>
      </c>
      <c r="I151">
        <v>362.36900305555599</v>
      </c>
      <c r="J151">
        <f t="shared" si="10"/>
        <v>0</v>
      </c>
      <c r="K151">
        <f t="shared" si="11"/>
        <v>20478</v>
      </c>
      <c r="L151">
        <f>Table1[[#This Row],[Hours]]-G152</f>
        <v>0</v>
      </c>
      <c r="M151" s="2">
        <f>(Table1[[#This Row],[HoursDelta]]*60)</f>
        <v>0</v>
      </c>
      <c r="N151" s="2">
        <f>Table1[[#This Row],[ExTimeFinished]]-H152</f>
        <v>0</v>
      </c>
      <c r="O151" s="2">
        <f>Table1[[#This Row],[StartToEndFinished]]-I152</f>
        <v>0</v>
      </c>
      <c r="P151" s="2">
        <f>IF(Table1[[#This Row],[StartToEndDelta]]&gt;0,Table1[[#This Row],[ExTimeFinishedDelta]]/Table1[[#This Row],[StartToEndDelta]],0)</f>
        <v>0</v>
      </c>
    </row>
    <row r="152" spans="1:16" x14ac:dyDescent="0.25">
      <c r="A152" s="1">
        <v>40688.890439814815</v>
      </c>
      <c r="B152">
        <v>44</v>
      </c>
      <c r="C152">
        <v>44</v>
      </c>
      <c r="D152">
        <v>0.13827259714404699</v>
      </c>
      <c r="E152">
        <v>167919</v>
      </c>
      <c r="F152">
        <v>147596</v>
      </c>
      <c r="G152">
        <v>213.62036972222199</v>
      </c>
      <c r="H152">
        <v>160.898082222222</v>
      </c>
      <c r="I152">
        <v>362.36900305555599</v>
      </c>
      <c r="J152">
        <f t="shared" si="10"/>
        <v>0</v>
      </c>
      <c r="K152">
        <f t="shared" si="11"/>
        <v>20323</v>
      </c>
      <c r="L152">
        <f>Table1[[#This Row],[Hours]]-G153</f>
        <v>0</v>
      </c>
      <c r="M152" s="2">
        <f>(Table1[[#This Row],[HoursDelta]]*60)</f>
        <v>0</v>
      </c>
      <c r="N152" s="2">
        <f>Table1[[#This Row],[ExTimeFinished]]-H153</f>
        <v>0</v>
      </c>
      <c r="O152" s="2">
        <f>Table1[[#This Row],[StartToEndFinished]]-I153</f>
        <v>0</v>
      </c>
      <c r="P152" s="2">
        <f>IF(Table1[[#This Row],[StartToEndDelta]]&gt;0,Table1[[#This Row],[ExTimeFinishedDelta]]/Table1[[#This Row],[StartToEndDelta]],0)</f>
        <v>0</v>
      </c>
    </row>
    <row r="153" spans="1:16" x14ac:dyDescent="0.25">
      <c r="A153" s="1">
        <v>40688.889733796299</v>
      </c>
      <c r="B153">
        <v>44</v>
      </c>
      <c r="C153">
        <v>44</v>
      </c>
      <c r="D153">
        <v>0.101350334162513</v>
      </c>
      <c r="E153">
        <v>167919</v>
      </c>
      <c r="F153">
        <v>147580</v>
      </c>
      <c r="G153">
        <v>213.62036972222199</v>
      </c>
      <c r="H153">
        <v>160.898082222222</v>
      </c>
      <c r="I153">
        <v>362.36900305555599</v>
      </c>
      <c r="J153">
        <f t="shared" si="10"/>
        <v>0</v>
      </c>
      <c r="K153">
        <f t="shared" si="11"/>
        <v>20339</v>
      </c>
      <c r="L153">
        <f>Table1[[#This Row],[Hours]]-G154</f>
        <v>0</v>
      </c>
      <c r="M153" s="2">
        <f>(Table1[[#This Row],[HoursDelta]]*60)</f>
        <v>0</v>
      </c>
      <c r="N153" s="2">
        <f>Table1[[#This Row],[ExTimeFinished]]-H154</f>
        <v>0</v>
      </c>
      <c r="O153" s="2">
        <f>Table1[[#This Row],[StartToEndFinished]]-I154</f>
        <v>0</v>
      </c>
      <c r="P153" s="2">
        <f>IF(Table1[[#This Row],[StartToEndDelta]]&gt;0,Table1[[#This Row],[ExTimeFinishedDelta]]/Table1[[#This Row],[StartToEndDelta]],0)</f>
        <v>0</v>
      </c>
    </row>
    <row r="154" spans="1:16" x14ac:dyDescent="0.25">
      <c r="A154" s="1">
        <v>40688.889016203706</v>
      </c>
      <c r="B154">
        <v>44</v>
      </c>
      <c r="C154">
        <v>44</v>
      </c>
      <c r="D154">
        <v>8.9297672112782805E-2</v>
      </c>
      <c r="E154">
        <v>167919</v>
      </c>
      <c r="F154">
        <v>147584</v>
      </c>
      <c r="G154">
        <v>213.62036972222199</v>
      </c>
      <c r="H154">
        <v>160.898082222222</v>
      </c>
      <c r="I154">
        <v>362.36900305555599</v>
      </c>
      <c r="J154">
        <f t="shared" si="10"/>
        <v>0</v>
      </c>
      <c r="K154">
        <f t="shared" si="11"/>
        <v>20335</v>
      </c>
      <c r="L154">
        <f>Table1[[#This Row],[Hours]]-G155</f>
        <v>0</v>
      </c>
      <c r="M154" s="2">
        <f>(Table1[[#This Row],[HoursDelta]]*60)</f>
        <v>0</v>
      </c>
      <c r="N154" s="2">
        <f>Table1[[#This Row],[ExTimeFinished]]-H155</f>
        <v>0</v>
      </c>
      <c r="O154" s="2">
        <f>Table1[[#This Row],[StartToEndFinished]]-I155</f>
        <v>0</v>
      </c>
      <c r="P154" s="2">
        <f>IF(Table1[[#This Row],[StartToEndDelta]]&gt;0,Table1[[#This Row],[ExTimeFinishedDelta]]/Table1[[#This Row],[StartToEndDelta]],0)</f>
        <v>0</v>
      </c>
    </row>
    <row r="155" spans="1:16" x14ac:dyDescent="0.25">
      <c r="A155" s="1">
        <v>40688.888310185182</v>
      </c>
      <c r="B155">
        <v>44</v>
      </c>
      <c r="C155">
        <v>44</v>
      </c>
      <c r="D155">
        <v>9.3521318864077302E-2</v>
      </c>
      <c r="E155">
        <v>167919</v>
      </c>
      <c r="F155">
        <v>147580</v>
      </c>
      <c r="G155">
        <v>213.62036972222199</v>
      </c>
      <c r="H155">
        <v>160.898082222222</v>
      </c>
      <c r="I155">
        <v>362.36900305555599</v>
      </c>
      <c r="J155">
        <f t="shared" si="10"/>
        <v>0</v>
      </c>
      <c r="K155">
        <f t="shared" si="11"/>
        <v>20339</v>
      </c>
      <c r="L155">
        <f>Table1[[#This Row],[Hours]]-G156</f>
        <v>0</v>
      </c>
      <c r="M155" s="2">
        <f>(Table1[[#This Row],[HoursDelta]]*60)</f>
        <v>0</v>
      </c>
      <c r="N155" s="2">
        <f>Table1[[#This Row],[ExTimeFinished]]-H156</f>
        <v>0</v>
      </c>
      <c r="O155" s="2">
        <f>Table1[[#This Row],[StartToEndFinished]]-I156</f>
        <v>0</v>
      </c>
      <c r="P155" s="2">
        <f>IF(Table1[[#This Row],[StartToEndDelta]]&gt;0,Table1[[#This Row],[ExTimeFinishedDelta]]/Table1[[#This Row],[StartToEndDelta]],0)</f>
        <v>0</v>
      </c>
    </row>
    <row r="156" spans="1:16" x14ac:dyDescent="0.25">
      <c r="A156" s="1">
        <v>40688.887592592589</v>
      </c>
      <c r="B156">
        <v>44</v>
      </c>
      <c r="C156">
        <v>44</v>
      </c>
      <c r="D156">
        <v>9.6085356237987696E-2</v>
      </c>
      <c r="E156">
        <v>167919</v>
      </c>
      <c r="F156">
        <v>147582</v>
      </c>
      <c r="G156">
        <v>213.62036972222199</v>
      </c>
      <c r="H156">
        <v>160.898082222222</v>
      </c>
      <c r="I156">
        <v>362.36900305555599</v>
      </c>
      <c r="J156">
        <f t="shared" si="10"/>
        <v>0</v>
      </c>
      <c r="K156">
        <f t="shared" si="11"/>
        <v>20337</v>
      </c>
      <c r="L156">
        <f>Table1[[#This Row],[Hours]]-G157</f>
        <v>0</v>
      </c>
      <c r="M156" s="2">
        <f>(Table1[[#This Row],[HoursDelta]]*60)</f>
        <v>0</v>
      </c>
      <c r="N156" s="2">
        <f>Table1[[#This Row],[ExTimeFinished]]-H157</f>
        <v>0</v>
      </c>
      <c r="O156" s="2">
        <f>Table1[[#This Row],[StartToEndFinished]]-I157</f>
        <v>0</v>
      </c>
      <c r="P156" s="2">
        <f>IF(Table1[[#This Row],[StartToEndDelta]]&gt;0,Table1[[#This Row],[ExTimeFinishedDelta]]/Table1[[#This Row],[StartToEndDelta]],0)</f>
        <v>0</v>
      </c>
    </row>
    <row r="157" spans="1:16" x14ac:dyDescent="0.25">
      <c r="A157" s="1">
        <v>40688.886956018519</v>
      </c>
      <c r="B157">
        <v>44</v>
      </c>
      <c r="C157">
        <v>44</v>
      </c>
      <c r="D157">
        <v>0.10645896801724999</v>
      </c>
      <c r="E157">
        <v>167919</v>
      </c>
      <c r="F157">
        <v>147585</v>
      </c>
      <c r="G157">
        <v>213.62036972222199</v>
      </c>
      <c r="H157">
        <v>160.898082222222</v>
      </c>
      <c r="I157">
        <v>362.36900305555599</v>
      </c>
      <c r="J157">
        <f t="shared" si="10"/>
        <v>0</v>
      </c>
      <c r="K157">
        <f t="shared" si="11"/>
        <v>20334</v>
      </c>
      <c r="L157">
        <f>Table1[[#This Row],[Hours]]-G158</f>
        <v>0</v>
      </c>
      <c r="M157" s="2">
        <f>(Table1[[#This Row],[HoursDelta]]*60)</f>
        <v>0</v>
      </c>
      <c r="N157" s="2">
        <f>Table1[[#This Row],[ExTimeFinished]]-H158</f>
        <v>0</v>
      </c>
      <c r="O157" s="2">
        <f>Table1[[#This Row],[StartToEndFinished]]-I158</f>
        <v>0</v>
      </c>
      <c r="P157" s="2">
        <f>IF(Table1[[#This Row],[StartToEndDelta]]&gt;0,Table1[[#This Row],[ExTimeFinishedDelta]]/Table1[[#This Row],[StartToEndDelta]],0)</f>
        <v>0</v>
      </c>
    </row>
    <row r="158" spans="1:16" x14ac:dyDescent="0.25">
      <c r="A158" s="1">
        <v>40688.886180555557</v>
      </c>
      <c r="B158">
        <v>44</v>
      </c>
      <c r="C158">
        <v>44</v>
      </c>
      <c r="D158">
        <v>0.136071059076736</v>
      </c>
      <c r="E158">
        <v>167919</v>
      </c>
      <c r="F158">
        <v>147583</v>
      </c>
      <c r="G158">
        <v>213.62036972222199</v>
      </c>
      <c r="H158">
        <v>160.898082222222</v>
      </c>
      <c r="I158">
        <v>362.36900305555599</v>
      </c>
      <c r="J158">
        <f t="shared" si="10"/>
        <v>0</v>
      </c>
      <c r="K158">
        <f t="shared" si="11"/>
        <v>20336</v>
      </c>
      <c r="L158">
        <f>Table1[[#This Row],[Hours]]-G159</f>
        <v>0</v>
      </c>
      <c r="M158" s="2">
        <f>(Table1[[#This Row],[HoursDelta]]*60)</f>
        <v>0</v>
      </c>
      <c r="N158" s="2">
        <f>Table1[[#This Row],[ExTimeFinished]]-H159</f>
        <v>0</v>
      </c>
      <c r="O158" s="2">
        <f>Table1[[#This Row],[StartToEndFinished]]-I159</f>
        <v>0</v>
      </c>
      <c r="P158" s="2">
        <f>IF(Table1[[#This Row],[StartToEndDelta]]&gt;0,Table1[[#This Row],[ExTimeFinishedDelta]]/Table1[[#This Row],[StartToEndDelta]],0)</f>
        <v>0</v>
      </c>
    </row>
    <row r="159" spans="1:16" x14ac:dyDescent="0.25">
      <c r="A159" s="1">
        <v>40688.885474537034</v>
      </c>
      <c r="B159">
        <v>44</v>
      </c>
      <c r="C159">
        <v>44</v>
      </c>
      <c r="D159">
        <v>0.101340190817912</v>
      </c>
      <c r="E159">
        <v>167919</v>
      </c>
      <c r="F159">
        <v>147583</v>
      </c>
      <c r="G159">
        <v>213.62036972222199</v>
      </c>
      <c r="H159">
        <v>160.898082222222</v>
      </c>
      <c r="I159">
        <v>362.36900305555599</v>
      </c>
      <c r="J159">
        <f t="shared" si="10"/>
        <v>0</v>
      </c>
      <c r="K159">
        <f t="shared" si="11"/>
        <v>20336</v>
      </c>
      <c r="L159">
        <f>Table1[[#This Row],[Hours]]-G160</f>
        <v>0</v>
      </c>
      <c r="M159" s="2">
        <f>(Table1[[#This Row],[HoursDelta]]*60)</f>
        <v>0</v>
      </c>
      <c r="N159" s="2">
        <f>Table1[[#This Row],[ExTimeFinished]]-H160</f>
        <v>0</v>
      </c>
      <c r="O159" s="2">
        <f>Table1[[#This Row],[StartToEndFinished]]-I160</f>
        <v>0</v>
      </c>
      <c r="P159" s="2">
        <f>IF(Table1[[#This Row],[StartToEndDelta]]&gt;0,Table1[[#This Row],[ExTimeFinishedDelta]]/Table1[[#This Row],[StartToEndDelta]],0)</f>
        <v>0</v>
      </c>
    </row>
    <row r="160" spans="1:16" x14ac:dyDescent="0.25">
      <c r="A160" s="1">
        <v>40688.884756944448</v>
      </c>
      <c r="B160">
        <v>44</v>
      </c>
      <c r="C160">
        <v>44</v>
      </c>
      <c r="D160">
        <v>7.93433554160098E-2</v>
      </c>
      <c r="E160">
        <v>167919</v>
      </c>
      <c r="F160">
        <v>147592</v>
      </c>
      <c r="G160">
        <v>213.62036972222199</v>
      </c>
      <c r="H160">
        <v>160.898082222222</v>
      </c>
      <c r="I160">
        <v>362.36900305555599</v>
      </c>
      <c r="J160">
        <f t="shared" ref="J160:J223" si="12">B160-C160</f>
        <v>0</v>
      </c>
      <c r="K160">
        <f t="shared" ref="K160:K223" si="13">E160-F160</f>
        <v>20327</v>
      </c>
      <c r="L160">
        <f>Table1[[#This Row],[Hours]]-G161</f>
        <v>0</v>
      </c>
      <c r="M160" s="2">
        <f>(Table1[[#This Row],[HoursDelta]]*60)</f>
        <v>0</v>
      </c>
      <c r="N160" s="2">
        <f>Table1[[#This Row],[ExTimeFinished]]-H161</f>
        <v>0</v>
      </c>
      <c r="O160" s="2">
        <f>Table1[[#This Row],[StartToEndFinished]]-I161</f>
        <v>0</v>
      </c>
      <c r="P160" s="2">
        <f>IF(Table1[[#This Row],[StartToEndDelta]]&gt;0,Table1[[#This Row],[ExTimeFinishedDelta]]/Table1[[#This Row],[StartToEndDelta]],0)</f>
        <v>0</v>
      </c>
    </row>
    <row r="161" spans="1:16" x14ac:dyDescent="0.25">
      <c r="A161" s="1">
        <v>40688.884050925924</v>
      </c>
      <c r="B161">
        <v>44</v>
      </c>
      <c r="C161">
        <v>44</v>
      </c>
      <c r="D161">
        <v>0.123809580225497</v>
      </c>
      <c r="E161">
        <v>167919</v>
      </c>
      <c r="F161">
        <v>147588</v>
      </c>
      <c r="G161">
        <v>213.62036972222199</v>
      </c>
      <c r="H161">
        <v>160.898082222222</v>
      </c>
      <c r="I161">
        <v>362.36900305555599</v>
      </c>
      <c r="J161">
        <f t="shared" si="12"/>
        <v>0</v>
      </c>
      <c r="K161">
        <f t="shared" si="13"/>
        <v>20331</v>
      </c>
      <c r="L161">
        <f>Table1[[#This Row],[Hours]]-G162</f>
        <v>0</v>
      </c>
      <c r="M161" s="2">
        <f>(Table1[[#This Row],[HoursDelta]]*60)</f>
        <v>0</v>
      </c>
      <c r="N161" s="2">
        <f>Table1[[#This Row],[ExTimeFinished]]-H162</f>
        <v>0</v>
      </c>
      <c r="O161" s="2">
        <f>Table1[[#This Row],[StartToEndFinished]]-I162</f>
        <v>0</v>
      </c>
      <c r="P161" s="2">
        <f>IF(Table1[[#This Row],[StartToEndDelta]]&gt;0,Table1[[#This Row],[ExTimeFinishedDelta]]/Table1[[#This Row],[StartToEndDelta]],0)</f>
        <v>0</v>
      </c>
    </row>
    <row r="162" spans="1:16" x14ac:dyDescent="0.25">
      <c r="A162" s="1">
        <v>40688.883333333331</v>
      </c>
      <c r="B162">
        <v>44</v>
      </c>
      <c r="C162">
        <v>44</v>
      </c>
      <c r="D162">
        <v>8.9217853421966198E-2</v>
      </c>
      <c r="E162">
        <v>167919</v>
      </c>
      <c r="F162">
        <v>147584</v>
      </c>
      <c r="G162">
        <v>213.62036972222199</v>
      </c>
      <c r="H162">
        <v>160.898082222222</v>
      </c>
      <c r="I162">
        <v>362.36900305555599</v>
      </c>
      <c r="J162">
        <f t="shared" si="12"/>
        <v>0</v>
      </c>
      <c r="K162">
        <f t="shared" si="13"/>
        <v>20335</v>
      </c>
      <c r="L162">
        <f>Table1[[#This Row],[Hours]]-G163</f>
        <v>0</v>
      </c>
      <c r="M162" s="2">
        <f>(Table1[[#This Row],[HoursDelta]]*60)</f>
        <v>0</v>
      </c>
      <c r="N162" s="2">
        <f>Table1[[#This Row],[ExTimeFinished]]-H163</f>
        <v>0</v>
      </c>
      <c r="O162" s="2">
        <f>Table1[[#This Row],[StartToEndFinished]]-I163</f>
        <v>0</v>
      </c>
      <c r="P162" s="2">
        <f>IF(Table1[[#This Row],[StartToEndDelta]]&gt;0,Table1[[#This Row],[ExTimeFinishedDelta]]/Table1[[#This Row],[StartToEndDelta]],0)</f>
        <v>0</v>
      </c>
    </row>
    <row r="163" spans="1:16" x14ac:dyDescent="0.25">
      <c r="A163" s="1">
        <v>40688.882627314815</v>
      </c>
      <c r="B163">
        <v>44</v>
      </c>
      <c r="C163">
        <v>44</v>
      </c>
      <c r="D163">
        <v>8.9627838383118302E-2</v>
      </c>
      <c r="E163">
        <v>167919</v>
      </c>
      <c r="F163">
        <v>147584</v>
      </c>
      <c r="G163">
        <v>213.62036972222199</v>
      </c>
      <c r="H163">
        <v>160.898082222222</v>
      </c>
      <c r="I163">
        <v>362.36900305555599</v>
      </c>
      <c r="J163">
        <f t="shared" si="12"/>
        <v>0</v>
      </c>
      <c r="K163">
        <f t="shared" si="13"/>
        <v>20335</v>
      </c>
      <c r="L163">
        <f>Table1[[#This Row],[Hours]]-G164</f>
        <v>0</v>
      </c>
      <c r="M163" s="2">
        <f>(Table1[[#This Row],[HoursDelta]]*60)</f>
        <v>0</v>
      </c>
      <c r="N163" s="2">
        <f>Table1[[#This Row],[ExTimeFinished]]-H164</f>
        <v>0</v>
      </c>
      <c r="O163" s="2">
        <f>Table1[[#This Row],[StartToEndFinished]]-I164</f>
        <v>0</v>
      </c>
      <c r="P163" s="2">
        <f>IF(Table1[[#This Row],[StartToEndDelta]]&gt;0,Table1[[#This Row],[ExTimeFinishedDelta]]/Table1[[#This Row],[StartToEndDelta]],0)</f>
        <v>0</v>
      </c>
    </row>
    <row r="164" spans="1:16" x14ac:dyDescent="0.25">
      <c r="A164" s="1">
        <v>40688.881921296299</v>
      </c>
      <c r="B164">
        <v>44</v>
      </c>
      <c r="C164">
        <v>44</v>
      </c>
      <c r="D164">
        <v>0.15906417913113999</v>
      </c>
      <c r="E164">
        <v>167919</v>
      </c>
      <c r="F164">
        <v>147598</v>
      </c>
      <c r="G164">
        <v>213.62036972222199</v>
      </c>
      <c r="H164">
        <v>160.898082222222</v>
      </c>
      <c r="I164">
        <v>362.36900305555599</v>
      </c>
      <c r="J164">
        <f t="shared" si="12"/>
        <v>0</v>
      </c>
      <c r="K164">
        <f t="shared" si="13"/>
        <v>20321</v>
      </c>
      <c r="L164">
        <f>Table1[[#This Row],[Hours]]-G165</f>
        <v>0</v>
      </c>
      <c r="M164" s="2">
        <f>(Table1[[#This Row],[HoursDelta]]*60)</f>
        <v>0</v>
      </c>
      <c r="N164" s="2">
        <f>Table1[[#This Row],[ExTimeFinished]]-H165</f>
        <v>0</v>
      </c>
      <c r="O164" s="2">
        <f>Table1[[#This Row],[StartToEndFinished]]-I165</f>
        <v>0</v>
      </c>
      <c r="P164" s="2">
        <f>IF(Table1[[#This Row],[StartToEndDelta]]&gt;0,Table1[[#This Row],[ExTimeFinishedDelta]]/Table1[[#This Row],[StartToEndDelta]],0)</f>
        <v>0</v>
      </c>
    </row>
    <row r="165" spans="1:16" x14ac:dyDescent="0.25">
      <c r="A165" s="1">
        <v>40688.881203703706</v>
      </c>
      <c r="B165">
        <v>44</v>
      </c>
      <c r="C165">
        <v>44</v>
      </c>
      <c r="D165">
        <v>0.123958949465305</v>
      </c>
      <c r="E165">
        <v>167919</v>
      </c>
      <c r="F165">
        <v>147588</v>
      </c>
      <c r="G165">
        <v>213.62036972222199</v>
      </c>
      <c r="H165">
        <v>160.898082222222</v>
      </c>
      <c r="I165">
        <v>362.36900305555599</v>
      </c>
      <c r="J165">
        <f t="shared" si="12"/>
        <v>0</v>
      </c>
      <c r="K165">
        <f t="shared" si="13"/>
        <v>20331</v>
      </c>
      <c r="L165">
        <f>Table1[[#This Row],[Hours]]-G166</f>
        <v>0</v>
      </c>
      <c r="M165" s="2">
        <f>(Table1[[#This Row],[HoursDelta]]*60)</f>
        <v>0</v>
      </c>
      <c r="N165" s="2">
        <f>Table1[[#This Row],[ExTimeFinished]]-H166</f>
        <v>0</v>
      </c>
      <c r="O165" s="2">
        <f>Table1[[#This Row],[StartToEndFinished]]-I166</f>
        <v>0</v>
      </c>
      <c r="P165" s="2">
        <f>IF(Table1[[#This Row],[StartToEndDelta]]&gt;0,Table1[[#This Row],[ExTimeFinishedDelta]]/Table1[[#This Row],[StartToEndDelta]],0)</f>
        <v>0</v>
      </c>
    </row>
    <row r="166" spans="1:16" x14ac:dyDescent="0.25">
      <c r="A166" s="1">
        <v>40688.880497685182</v>
      </c>
      <c r="B166">
        <v>44</v>
      </c>
      <c r="C166">
        <v>44</v>
      </c>
      <c r="D166">
        <v>9.1679601309200096E-2</v>
      </c>
      <c r="E166">
        <v>167919</v>
      </c>
      <c r="F166">
        <v>147590</v>
      </c>
      <c r="G166">
        <v>213.62036972222199</v>
      </c>
      <c r="H166">
        <v>160.898082222222</v>
      </c>
      <c r="I166">
        <v>362.36900305555599</v>
      </c>
      <c r="J166">
        <f t="shared" si="12"/>
        <v>0</v>
      </c>
      <c r="K166">
        <f t="shared" si="13"/>
        <v>20329</v>
      </c>
      <c r="L166">
        <f>Table1[[#This Row],[Hours]]-G167</f>
        <v>0</v>
      </c>
      <c r="M166" s="2">
        <f>(Table1[[#This Row],[HoursDelta]]*60)</f>
        <v>0</v>
      </c>
      <c r="N166" s="2">
        <f>Table1[[#This Row],[ExTimeFinished]]-H167</f>
        <v>0</v>
      </c>
      <c r="O166" s="2">
        <f>Table1[[#This Row],[StartToEndFinished]]-I167</f>
        <v>0</v>
      </c>
      <c r="P166" s="2">
        <f>IF(Table1[[#This Row],[StartToEndDelta]]&gt;0,Table1[[#This Row],[ExTimeFinishedDelta]]/Table1[[#This Row],[StartToEndDelta]],0)</f>
        <v>0</v>
      </c>
    </row>
    <row r="167" spans="1:16" x14ac:dyDescent="0.25">
      <c r="A167" s="1">
        <v>40688.879791666666</v>
      </c>
      <c r="B167">
        <v>44</v>
      </c>
      <c r="C167">
        <v>44</v>
      </c>
      <c r="D167">
        <v>9.9919069247941195E-2</v>
      </c>
      <c r="E167">
        <v>167919</v>
      </c>
      <c r="F167">
        <v>147581</v>
      </c>
      <c r="G167">
        <v>213.62036972222199</v>
      </c>
      <c r="H167">
        <v>160.898082222222</v>
      </c>
      <c r="I167">
        <v>362.36900305555599</v>
      </c>
      <c r="J167">
        <f t="shared" si="12"/>
        <v>0</v>
      </c>
      <c r="K167">
        <f t="shared" si="13"/>
        <v>20338</v>
      </c>
      <c r="L167">
        <f>Table1[[#This Row],[Hours]]-G168</f>
        <v>0</v>
      </c>
      <c r="M167" s="2">
        <f>(Table1[[#This Row],[HoursDelta]]*60)</f>
        <v>0</v>
      </c>
      <c r="N167" s="2">
        <f>Table1[[#This Row],[ExTimeFinished]]-H168</f>
        <v>0</v>
      </c>
      <c r="O167" s="2">
        <f>Table1[[#This Row],[StartToEndFinished]]-I168</f>
        <v>0</v>
      </c>
      <c r="P167" s="2">
        <f>IF(Table1[[#This Row],[StartToEndDelta]]&gt;0,Table1[[#This Row],[ExTimeFinishedDelta]]/Table1[[#This Row],[StartToEndDelta]],0)</f>
        <v>0</v>
      </c>
    </row>
    <row r="168" spans="1:16" x14ac:dyDescent="0.25">
      <c r="A168" s="1">
        <v>40688.879074074073</v>
      </c>
      <c r="B168">
        <v>44</v>
      </c>
      <c r="C168">
        <v>44</v>
      </c>
      <c r="D168">
        <v>7.2081438576181697E-2</v>
      </c>
      <c r="E168">
        <v>167919</v>
      </c>
      <c r="F168">
        <v>147579</v>
      </c>
      <c r="G168">
        <v>213.62036972222199</v>
      </c>
      <c r="H168">
        <v>160.898082222222</v>
      </c>
      <c r="I168">
        <v>362.36900305555599</v>
      </c>
      <c r="J168">
        <f t="shared" si="12"/>
        <v>0</v>
      </c>
      <c r="K168">
        <f t="shared" si="13"/>
        <v>20340</v>
      </c>
      <c r="L168">
        <f>Table1[[#This Row],[Hours]]-G169</f>
        <v>0</v>
      </c>
      <c r="M168" s="2">
        <f>(Table1[[#This Row],[HoursDelta]]*60)</f>
        <v>0</v>
      </c>
      <c r="N168" s="2">
        <f>Table1[[#This Row],[ExTimeFinished]]-H169</f>
        <v>0</v>
      </c>
      <c r="O168" s="2">
        <f>Table1[[#This Row],[StartToEndFinished]]-I169</f>
        <v>0</v>
      </c>
      <c r="P168" s="2">
        <f>IF(Table1[[#This Row],[StartToEndDelta]]&gt;0,Table1[[#This Row],[ExTimeFinishedDelta]]/Table1[[#This Row],[StartToEndDelta]],0)</f>
        <v>0</v>
      </c>
    </row>
    <row r="169" spans="1:16" x14ac:dyDescent="0.25">
      <c r="A169" s="1">
        <v>40688.878368055557</v>
      </c>
      <c r="B169">
        <v>44</v>
      </c>
      <c r="C169">
        <v>44</v>
      </c>
      <c r="D169">
        <v>2.27700164541602E-2</v>
      </c>
      <c r="E169">
        <v>167919</v>
      </c>
      <c r="F169">
        <v>147588</v>
      </c>
      <c r="G169">
        <v>213.62036972222199</v>
      </c>
      <c r="H169">
        <v>160.898082222222</v>
      </c>
      <c r="I169">
        <v>362.36900305555599</v>
      </c>
      <c r="J169">
        <f t="shared" si="12"/>
        <v>0</v>
      </c>
      <c r="K169">
        <f t="shared" si="13"/>
        <v>20331</v>
      </c>
      <c r="L169">
        <f>Table1[[#This Row],[Hours]]-G170</f>
        <v>0</v>
      </c>
      <c r="M169" s="2">
        <f>(Table1[[#This Row],[HoursDelta]]*60)</f>
        <v>0</v>
      </c>
      <c r="N169" s="2">
        <f>Table1[[#This Row],[ExTimeFinished]]-H170</f>
        <v>0</v>
      </c>
      <c r="O169" s="2">
        <f>Table1[[#This Row],[StartToEndFinished]]-I170</f>
        <v>0</v>
      </c>
      <c r="P169" s="2">
        <f>IF(Table1[[#This Row],[StartToEndDelta]]&gt;0,Table1[[#This Row],[ExTimeFinishedDelta]]/Table1[[#This Row],[StartToEndDelta]],0)</f>
        <v>0</v>
      </c>
    </row>
    <row r="170" spans="1:16" x14ac:dyDescent="0.25">
      <c r="A170" s="1">
        <v>40688.877662037034</v>
      </c>
      <c r="B170">
        <v>44</v>
      </c>
      <c r="C170">
        <v>44</v>
      </c>
      <c r="D170">
        <v>6.5308574431886299E-2</v>
      </c>
      <c r="E170">
        <v>167919</v>
      </c>
      <c r="F170">
        <v>147475</v>
      </c>
      <c r="G170">
        <v>213.62036972222199</v>
      </c>
      <c r="H170">
        <v>160.898082222222</v>
      </c>
      <c r="I170">
        <v>362.36900305555599</v>
      </c>
      <c r="J170">
        <f t="shared" si="12"/>
        <v>0</v>
      </c>
      <c r="K170">
        <f t="shared" si="13"/>
        <v>20444</v>
      </c>
      <c r="L170">
        <f>Table1[[#This Row],[Hours]]-G171</f>
        <v>0</v>
      </c>
      <c r="M170" s="2">
        <f>(Table1[[#This Row],[HoursDelta]]*60)</f>
        <v>0</v>
      </c>
      <c r="N170" s="2">
        <f>Table1[[#This Row],[ExTimeFinished]]-H171</f>
        <v>0</v>
      </c>
      <c r="O170" s="2">
        <f>Table1[[#This Row],[StartToEndFinished]]-I171</f>
        <v>0</v>
      </c>
      <c r="P170" s="2">
        <f>IF(Table1[[#This Row],[StartToEndDelta]]&gt;0,Table1[[#This Row],[ExTimeFinishedDelta]]/Table1[[#This Row],[StartToEndDelta]],0)</f>
        <v>0</v>
      </c>
    </row>
    <row r="171" spans="1:16" x14ac:dyDescent="0.25">
      <c r="A171" s="1">
        <v>40688.876944444448</v>
      </c>
      <c r="B171">
        <v>44</v>
      </c>
      <c r="C171">
        <v>44</v>
      </c>
      <c r="D171">
        <v>5.0307534790287399E-2</v>
      </c>
      <c r="E171">
        <v>167919</v>
      </c>
      <c r="F171">
        <v>147480</v>
      </c>
      <c r="G171">
        <v>213.62036972222199</v>
      </c>
      <c r="H171">
        <v>160.898082222222</v>
      </c>
      <c r="I171">
        <v>362.36900305555599</v>
      </c>
      <c r="J171">
        <f t="shared" si="12"/>
        <v>0</v>
      </c>
      <c r="K171">
        <f t="shared" si="13"/>
        <v>20439</v>
      </c>
      <c r="L171">
        <f>Table1[[#This Row],[Hours]]-G172</f>
        <v>0</v>
      </c>
      <c r="M171" s="2">
        <f>(Table1[[#This Row],[HoursDelta]]*60)</f>
        <v>0</v>
      </c>
      <c r="N171" s="2">
        <f>Table1[[#This Row],[ExTimeFinished]]-H172</f>
        <v>0</v>
      </c>
      <c r="O171" s="2">
        <f>Table1[[#This Row],[StartToEndFinished]]-I172</f>
        <v>0</v>
      </c>
      <c r="P171" s="2">
        <f>IF(Table1[[#This Row],[StartToEndDelta]]&gt;0,Table1[[#This Row],[ExTimeFinishedDelta]]/Table1[[#This Row],[StartToEndDelta]],0)</f>
        <v>0</v>
      </c>
    </row>
    <row r="172" spans="1:16" x14ac:dyDescent="0.25">
      <c r="A172" s="1">
        <v>40688.876238425924</v>
      </c>
      <c r="B172">
        <v>44</v>
      </c>
      <c r="C172">
        <v>44</v>
      </c>
      <c r="D172">
        <v>1.52417823361854E-2</v>
      </c>
      <c r="E172">
        <v>167919</v>
      </c>
      <c r="F172">
        <v>147471</v>
      </c>
      <c r="G172">
        <v>213.62036972222199</v>
      </c>
      <c r="H172">
        <v>160.898082222222</v>
      </c>
      <c r="I172">
        <v>362.36900305555599</v>
      </c>
      <c r="J172">
        <f t="shared" si="12"/>
        <v>0</v>
      </c>
      <c r="K172">
        <f t="shared" si="13"/>
        <v>20448</v>
      </c>
      <c r="L172">
        <f>Table1[[#This Row],[Hours]]-G173</f>
        <v>0</v>
      </c>
      <c r="M172" s="2">
        <f>(Table1[[#This Row],[HoursDelta]]*60)</f>
        <v>0</v>
      </c>
      <c r="N172" s="2">
        <f>Table1[[#This Row],[ExTimeFinished]]-H173</f>
        <v>0</v>
      </c>
      <c r="O172" s="2">
        <f>Table1[[#This Row],[StartToEndFinished]]-I173</f>
        <v>0</v>
      </c>
      <c r="P172" s="2">
        <f>IF(Table1[[#This Row],[StartToEndDelta]]&gt;0,Table1[[#This Row],[ExTimeFinishedDelta]]/Table1[[#This Row],[StartToEndDelta]],0)</f>
        <v>0</v>
      </c>
    </row>
    <row r="173" spans="1:16" x14ac:dyDescent="0.25">
      <c r="A173" s="1">
        <v>40688.875532407408</v>
      </c>
      <c r="B173">
        <v>44</v>
      </c>
      <c r="C173">
        <v>44</v>
      </c>
      <c r="D173">
        <v>4.3455549515783801E-2</v>
      </c>
      <c r="E173">
        <v>167919</v>
      </c>
      <c r="F173">
        <v>147462</v>
      </c>
      <c r="G173">
        <v>213.62036972222199</v>
      </c>
      <c r="H173">
        <v>160.898082222222</v>
      </c>
      <c r="I173">
        <v>362.36900305555599</v>
      </c>
      <c r="J173">
        <f t="shared" si="12"/>
        <v>0</v>
      </c>
      <c r="K173">
        <f t="shared" si="13"/>
        <v>20457</v>
      </c>
      <c r="L173">
        <f>Table1[[#This Row],[Hours]]-G174</f>
        <v>0</v>
      </c>
      <c r="M173" s="2">
        <f>(Table1[[#This Row],[HoursDelta]]*60)</f>
        <v>0</v>
      </c>
      <c r="N173" s="2">
        <f>Table1[[#This Row],[ExTimeFinished]]-H174</f>
        <v>0</v>
      </c>
      <c r="O173" s="2">
        <f>Table1[[#This Row],[StartToEndFinished]]-I174</f>
        <v>0</v>
      </c>
      <c r="P173" s="2">
        <f>IF(Table1[[#This Row],[StartToEndDelta]]&gt;0,Table1[[#This Row],[ExTimeFinishedDelta]]/Table1[[#This Row],[StartToEndDelta]],0)</f>
        <v>0</v>
      </c>
    </row>
    <row r="174" spans="1:16" x14ac:dyDescent="0.25">
      <c r="A174" s="1">
        <v>40688.874768518515</v>
      </c>
      <c r="B174">
        <v>44</v>
      </c>
      <c r="C174">
        <v>44</v>
      </c>
      <c r="D174">
        <v>1.80339070502669</v>
      </c>
      <c r="E174">
        <v>167919</v>
      </c>
      <c r="F174">
        <v>147360</v>
      </c>
      <c r="G174">
        <v>213.62036972222199</v>
      </c>
      <c r="H174">
        <v>160.898082222222</v>
      </c>
      <c r="I174">
        <v>362.36900305555599</v>
      </c>
      <c r="J174">
        <f t="shared" si="12"/>
        <v>0</v>
      </c>
      <c r="K174">
        <f t="shared" si="13"/>
        <v>20559</v>
      </c>
      <c r="L174">
        <f>Table1[[#This Row],[Hours]]-G175</f>
        <v>0</v>
      </c>
      <c r="M174" s="2">
        <f>(Table1[[#This Row],[HoursDelta]]*60)</f>
        <v>0</v>
      </c>
      <c r="N174" s="2">
        <f>Table1[[#This Row],[ExTimeFinished]]-H175</f>
        <v>0</v>
      </c>
      <c r="O174" s="2">
        <f>Table1[[#This Row],[StartToEndFinished]]-I175</f>
        <v>0</v>
      </c>
      <c r="P174" s="2">
        <f>IF(Table1[[#This Row],[StartToEndDelta]]&gt;0,Table1[[#This Row],[ExTimeFinishedDelta]]/Table1[[#This Row],[StartToEndDelta]],0)</f>
        <v>0</v>
      </c>
    </row>
    <row r="175" spans="1:16" x14ac:dyDescent="0.25">
      <c r="A175" s="1">
        <v>40688.874062499999</v>
      </c>
      <c r="B175">
        <v>44</v>
      </c>
      <c r="C175">
        <v>44</v>
      </c>
      <c r="D175">
        <v>3.35141601972282E-2</v>
      </c>
      <c r="E175">
        <v>167919</v>
      </c>
      <c r="F175">
        <v>147565</v>
      </c>
      <c r="G175">
        <v>213.62036972222199</v>
      </c>
      <c r="H175">
        <v>160.898082222222</v>
      </c>
      <c r="I175">
        <v>362.36900305555599</v>
      </c>
      <c r="J175">
        <f t="shared" si="12"/>
        <v>0</v>
      </c>
      <c r="K175">
        <f t="shared" si="13"/>
        <v>20354</v>
      </c>
      <c r="L175">
        <f>Table1[[#This Row],[Hours]]-G176</f>
        <v>0</v>
      </c>
      <c r="M175" s="2">
        <f>(Table1[[#This Row],[HoursDelta]]*60)</f>
        <v>0</v>
      </c>
      <c r="N175" s="2">
        <f>Table1[[#This Row],[ExTimeFinished]]-H176</f>
        <v>0</v>
      </c>
      <c r="O175" s="2">
        <f>Table1[[#This Row],[StartToEndFinished]]-I176</f>
        <v>0</v>
      </c>
      <c r="P175" s="2">
        <f>IF(Table1[[#This Row],[StartToEndDelta]]&gt;0,Table1[[#This Row],[ExTimeFinishedDelta]]/Table1[[#This Row],[StartToEndDelta]],0)</f>
        <v>0</v>
      </c>
    </row>
    <row r="176" spans="1:16" x14ac:dyDescent="0.25">
      <c r="A176" s="1">
        <v>40688.873356481483</v>
      </c>
      <c r="B176">
        <v>44</v>
      </c>
      <c r="C176">
        <v>44</v>
      </c>
      <c r="D176">
        <v>3.2358273708572E-2</v>
      </c>
      <c r="E176">
        <v>167919</v>
      </c>
      <c r="F176">
        <v>147563</v>
      </c>
      <c r="G176">
        <v>213.62036972222199</v>
      </c>
      <c r="H176">
        <v>160.898082222222</v>
      </c>
      <c r="I176">
        <v>362.36900305555599</v>
      </c>
      <c r="J176">
        <f t="shared" si="12"/>
        <v>0</v>
      </c>
      <c r="K176">
        <f t="shared" si="13"/>
        <v>20356</v>
      </c>
      <c r="L176">
        <f>Table1[[#This Row],[Hours]]-G177</f>
        <v>0</v>
      </c>
      <c r="M176" s="2">
        <f>(Table1[[#This Row],[HoursDelta]]*60)</f>
        <v>0</v>
      </c>
      <c r="N176" s="2">
        <f>Table1[[#This Row],[ExTimeFinished]]-H177</f>
        <v>0</v>
      </c>
      <c r="O176" s="2">
        <f>Table1[[#This Row],[StartToEndFinished]]-I177</f>
        <v>0</v>
      </c>
      <c r="P176" s="2">
        <f>IF(Table1[[#This Row],[StartToEndDelta]]&gt;0,Table1[[#This Row],[ExTimeFinishedDelta]]/Table1[[#This Row],[StartToEndDelta]],0)</f>
        <v>0</v>
      </c>
    </row>
    <row r="177" spans="1:16" x14ac:dyDescent="0.25">
      <c r="A177" s="1">
        <v>40688.87263888889</v>
      </c>
      <c r="B177">
        <v>44</v>
      </c>
      <c r="C177">
        <v>44</v>
      </c>
      <c r="D177">
        <v>4.9614771114041403E-2</v>
      </c>
      <c r="E177">
        <v>167919</v>
      </c>
      <c r="F177">
        <v>147559</v>
      </c>
      <c r="G177">
        <v>213.62036972222199</v>
      </c>
      <c r="H177">
        <v>160.898082222222</v>
      </c>
      <c r="I177">
        <v>362.36900305555599</v>
      </c>
      <c r="J177">
        <f t="shared" si="12"/>
        <v>0</v>
      </c>
      <c r="K177">
        <f t="shared" si="13"/>
        <v>20360</v>
      </c>
      <c r="L177">
        <f>Table1[[#This Row],[Hours]]-G178</f>
        <v>0</v>
      </c>
      <c r="M177" s="2">
        <f>(Table1[[#This Row],[HoursDelta]]*60)</f>
        <v>0</v>
      </c>
      <c r="N177" s="2">
        <f>Table1[[#This Row],[ExTimeFinished]]-H178</f>
        <v>0</v>
      </c>
      <c r="O177" s="2">
        <f>Table1[[#This Row],[StartToEndFinished]]-I178</f>
        <v>0</v>
      </c>
      <c r="P177" s="2">
        <f>IF(Table1[[#This Row],[StartToEndDelta]]&gt;0,Table1[[#This Row],[ExTimeFinishedDelta]]/Table1[[#This Row],[StartToEndDelta]],0)</f>
        <v>0</v>
      </c>
    </row>
    <row r="178" spans="1:16" x14ac:dyDescent="0.25">
      <c r="A178" s="1">
        <v>40688.871932870374</v>
      </c>
      <c r="B178">
        <v>44</v>
      </c>
      <c r="C178">
        <v>44</v>
      </c>
      <c r="D178">
        <v>7.8596785043676703E-2</v>
      </c>
      <c r="E178">
        <v>167919</v>
      </c>
      <c r="F178">
        <v>147559</v>
      </c>
      <c r="G178">
        <v>213.62036972222199</v>
      </c>
      <c r="H178">
        <v>160.898082222222</v>
      </c>
      <c r="I178">
        <v>362.36900305555599</v>
      </c>
      <c r="J178">
        <f t="shared" si="12"/>
        <v>0</v>
      </c>
      <c r="K178">
        <f t="shared" si="13"/>
        <v>20360</v>
      </c>
      <c r="L178">
        <f>Table1[[#This Row],[Hours]]-G179</f>
        <v>0</v>
      </c>
      <c r="M178" s="2">
        <f>(Table1[[#This Row],[HoursDelta]]*60)</f>
        <v>0</v>
      </c>
      <c r="N178" s="2">
        <f>Table1[[#This Row],[ExTimeFinished]]-H179</f>
        <v>0</v>
      </c>
      <c r="O178" s="2">
        <f>Table1[[#This Row],[StartToEndFinished]]-I179</f>
        <v>0</v>
      </c>
      <c r="P178" s="2">
        <f>IF(Table1[[#This Row],[StartToEndDelta]]&gt;0,Table1[[#This Row],[ExTimeFinishedDelta]]/Table1[[#This Row],[StartToEndDelta]],0)</f>
        <v>0</v>
      </c>
    </row>
    <row r="179" spans="1:16" x14ac:dyDescent="0.25">
      <c r="A179" s="1">
        <v>40688.871238425927</v>
      </c>
      <c r="B179">
        <v>44</v>
      </c>
      <c r="C179">
        <v>44</v>
      </c>
      <c r="D179">
        <v>1.5912444641192802E-2</v>
      </c>
      <c r="E179">
        <v>167919</v>
      </c>
      <c r="F179">
        <v>147563</v>
      </c>
      <c r="G179">
        <v>213.62036972222199</v>
      </c>
      <c r="H179">
        <v>160.898082222222</v>
      </c>
      <c r="I179">
        <v>362.36900305555599</v>
      </c>
      <c r="J179">
        <f t="shared" si="12"/>
        <v>0</v>
      </c>
      <c r="K179">
        <f t="shared" si="13"/>
        <v>20356</v>
      </c>
      <c r="L179">
        <f>Table1[[#This Row],[Hours]]-G180</f>
        <v>0</v>
      </c>
      <c r="M179" s="2">
        <f>(Table1[[#This Row],[HoursDelta]]*60)</f>
        <v>0</v>
      </c>
      <c r="N179" s="2">
        <f>Table1[[#This Row],[ExTimeFinished]]-H180</f>
        <v>0</v>
      </c>
      <c r="O179" s="2">
        <f>Table1[[#This Row],[StartToEndFinished]]-I180</f>
        <v>0</v>
      </c>
      <c r="P179" s="2">
        <f>IF(Table1[[#This Row],[StartToEndDelta]]&gt;0,Table1[[#This Row],[ExTimeFinishedDelta]]/Table1[[#This Row],[StartToEndDelta]],0)</f>
        <v>0</v>
      </c>
    </row>
    <row r="180" spans="1:16" x14ac:dyDescent="0.25">
      <c r="A180" s="1">
        <v>40688.870671296296</v>
      </c>
      <c r="B180">
        <v>44</v>
      </c>
      <c r="C180">
        <v>44</v>
      </c>
      <c r="D180">
        <v>1.2433774303644901E-2</v>
      </c>
      <c r="E180">
        <v>167919</v>
      </c>
      <c r="F180">
        <v>147563</v>
      </c>
      <c r="G180">
        <v>213.62036972222199</v>
      </c>
      <c r="H180">
        <v>160.898082222222</v>
      </c>
      <c r="I180">
        <v>362.36900305555599</v>
      </c>
      <c r="J180">
        <f t="shared" si="12"/>
        <v>0</v>
      </c>
      <c r="K180">
        <f t="shared" si="13"/>
        <v>20356</v>
      </c>
      <c r="L180">
        <f>Table1[[#This Row],[Hours]]-G181</f>
        <v>0</v>
      </c>
      <c r="M180" s="2">
        <f>(Table1[[#This Row],[HoursDelta]]*60)</f>
        <v>0</v>
      </c>
      <c r="N180" s="2">
        <f>Table1[[#This Row],[ExTimeFinished]]-H181</f>
        <v>0</v>
      </c>
      <c r="O180" s="2">
        <f>Table1[[#This Row],[StartToEndFinished]]-I181</f>
        <v>0</v>
      </c>
      <c r="P180" s="2">
        <f>IF(Table1[[#This Row],[StartToEndDelta]]&gt;0,Table1[[#This Row],[ExTimeFinishedDelta]]/Table1[[#This Row],[StartToEndDelta]],0)</f>
        <v>0</v>
      </c>
    </row>
    <row r="181" spans="1:16" x14ac:dyDescent="0.25">
      <c r="A181" s="1">
        <v>40688.869791666664</v>
      </c>
      <c r="B181">
        <v>44</v>
      </c>
      <c r="C181">
        <v>44</v>
      </c>
      <c r="D181">
        <v>3.4381572933246701E-2</v>
      </c>
      <c r="E181">
        <v>167919</v>
      </c>
      <c r="F181">
        <v>147562</v>
      </c>
      <c r="G181">
        <v>213.62036972222199</v>
      </c>
      <c r="H181">
        <v>160.898082222222</v>
      </c>
      <c r="I181">
        <v>362.36900305555599</v>
      </c>
      <c r="J181">
        <f t="shared" si="12"/>
        <v>0</v>
      </c>
      <c r="K181">
        <f t="shared" si="13"/>
        <v>20357</v>
      </c>
      <c r="L181">
        <f>Table1[[#This Row],[Hours]]-G182</f>
        <v>0</v>
      </c>
      <c r="M181" s="2">
        <f>(Table1[[#This Row],[HoursDelta]]*60)</f>
        <v>0</v>
      </c>
      <c r="N181" s="2">
        <f>Table1[[#This Row],[ExTimeFinished]]-H182</f>
        <v>0</v>
      </c>
      <c r="O181" s="2">
        <f>Table1[[#This Row],[StartToEndFinished]]-I182</f>
        <v>0</v>
      </c>
      <c r="P181" s="2">
        <f>IF(Table1[[#This Row],[StartToEndDelta]]&gt;0,Table1[[#This Row],[ExTimeFinishedDelta]]/Table1[[#This Row],[StartToEndDelta]],0)</f>
        <v>0</v>
      </c>
    </row>
    <row r="182" spans="1:16" x14ac:dyDescent="0.25">
      <c r="A182" s="1">
        <v>40688.869085648148</v>
      </c>
      <c r="B182">
        <v>44</v>
      </c>
      <c r="C182">
        <v>44</v>
      </c>
      <c r="D182">
        <v>2.4775471227864401E-2</v>
      </c>
      <c r="E182">
        <v>167919</v>
      </c>
      <c r="F182">
        <v>147563</v>
      </c>
      <c r="G182">
        <v>213.62036972222199</v>
      </c>
      <c r="H182">
        <v>160.898082222222</v>
      </c>
      <c r="I182">
        <v>362.36900305555599</v>
      </c>
      <c r="J182">
        <f t="shared" si="12"/>
        <v>0</v>
      </c>
      <c r="K182">
        <f t="shared" si="13"/>
        <v>20356</v>
      </c>
      <c r="L182">
        <f>Table1[[#This Row],[Hours]]-G183</f>
        <v>0</v>
      </c>
      <c r="M182" s="2">
        <f>(Table1[[#This Row],[HoursDelta]]*60)</f>
        <v>0</v>
      </c>
      <c r="N182" s="2">
        <f>Table1[[#This Row],[ExTimeFinished]]-H183</f>
        <v>0</v>
      </c>
      <c r="O182" s="2">
        <f>Table1[[#This Row],[StartToEndFinished]]-I183</f>
        <v>0</v>
      </c>
      <c r="P182" s="2">
        <f>IF(Table1[[#This Row],[StartToEndDelta]]&gt;0,Table1[[#This Row],[ExTimeFinishedDelta]]/Table1[[#This Row],[StartToEndDelta]],0)</f>
        <v>0</v>
      </c>
    </row>
    <row r="183" spans="1:16" x14ac:dyDescent="0.25">
      <c r="A183" s="1">
        <v>40688.868379629632</v>
      </c>
      <c r="B183">
        <v>44</v>
      </c>
      <c r="C183">
        <v>44</v>
      </c>
      <c r="D183">
        <v>9.3613008347650406E-2</v>
      </c>
      <c r="E183">
        <v>167919</v>
      </c>
      <c r="F183">
        <v>147563</v>
      </c>
      <c r="G183">
        <v>213.62036972222199</v>
      </c>
      <c r="H183">
        <v>160.898082222222</v>
      </c>
      <c r="I183">
        <v>362.36900305555599</v>
      </c>
      <c r="J183">
        <f t="shared" si="12"/>
        <v>0</v>
      </c>
      <c r="K183">
        <f t="shared" si="13"/>
        <v>20356</v>
      </c>
      <c r="L183">
        <f>Table1[[#This Row],[Hours]]-G184</f>
        <v>0</v>
      </c>
      <c r="M183" s="2">
        <f>(Table1[[#This Row],[HoursDelta]]*60)</f>
        <v>0</v>
      </c>
      <c r="N183" s="2">
        <f>Table1[[#This Row],[ExTimeFinished]]-H184</f>
        <v>0</v>
      </c>
      <c r="O183" s="2">
        <f>Table1[[#This Row],[StartToEndFinished]]-I184</f>
        <v>0</v>
      </c>
      <c r="P183" s="2">
        <f>IF(Table1[[#This Row],[StartToEndDelta]]&gt;0,Table1[[#This Row],[ExTimeFinishedDelta]]/Table1[[#This Row],[StartToEndDelta]],0)</f>
        <v>0</v>
      </c>
    </row>
    <row r="184" spans="1:16" x14ac:dyDescent="0.25">
      <c r="A184" s="1">
        <v>40688.867615740739</v>
      </c>
      <c r="B184">
        <v>44</v>
      </c>
      <c r="C184">
        <v>44</v>
      </c>
      <c r="D184">
        <v>5.8171718691786098E-2</v>
      </c>
      <c r="E184">
        <v>167919</v>
      </c>
      <c r="F184">
        <v>147575</v>
      </c>
      <c r="G184">
        <v>213.62036972222199</v>
      </c>
      <c r="H184">
        <v>160.898082222222</v>
      </c>
      <c r="I184">
        <v>362.36900305555599</v>
      </c>
      <c r="J184">
        <f t="shared" si="12"/>
        <v>0</v>
      </c>
      <c r="K184">
        <f t="shared" si="13"/>
        <v>20344</v>
      </c>
      <c r="L184">
        <f>Table1[[#This Row],[Hours]]-G185</f>
        <v>0</v>
      </c>
      <c r="M184" s="2">
        <f>(Table1[[#This Row],[HoursDelta]]*60)</f>
        <v>0</v>
      </c>
      <c r="N184" s="2">
        <f>Table1[[#This Row],[ExTimeFinished]]-H185</f>
        <v>0</v>
      </c>
      <c r="O184" s="2">
        <f>Table1[[#This Row],[StartToEndFinished]]-I185</f>
        <v>0</v>
      </c>
      <c r="P184" s="2">
        <f>IF(Table1[[#This Row],[StartToEndDelta]]&gt;0,Table1[[#This Row],[ExTimeFinishedDelta]]/Table1[[#This Row],[StartToEndDelta]],0)</f>
        <v>0</v>
      </c>
    </row>
    <row r="185" spans="1:16" x14ac:dyDescent="0.25">
      <c r="A185" s="1">
        <v>40688.866909722223</v>
      </c>
      <c r="B185">
        <v>44</v>
      </c>
      <c r="C185">
        <v>44</v>
      </c>
      <c r="D185">
        <v>2.0268100934724E-2</v>
      </c>
      <c r="E185">
        <v>167919</v>
      </c>
      <c r="F185">
        <v>147578</v>
      </c>
      <c r="G185">
        <v>213.62036972222199</v>
      </c>
      <c r="H185">
        <v>160.898082222222</v>
      </c>
      <c r="I185">
        <v>362.36900305555599</v>
      </c>
      <c r="J185">
        <f t="shared" si="12"/>
        <v>0</v>
      </c>
      <c r="K185">
        <f t="shared" si="13"/>
        <v>20341</v>
      </c>
      <c r="L185">
        <f>Table1[[#This Row],[Hours]]-G186</f>
        <v>0</v>
      </c>
      <c r="M185" s="2">
        <f>(Table1[[#This Row],[HoursDelta]]*60)</f>
        <v>0</v>
      </c>
      <c r="N185" s="2">
        <f>Table1[[#This Row],[ExTimeFinished]]-H186</f>
        <v>0</v>
      </c>
      <c r="O185" s="2">
        <f>Table1[[#This Row],[StartToEndFinished]]-I186</f>
        <v>0</v>
      </c>
      <c r="P185" s="2">
        <f>IF(Table1[[#This Row],[StartToEndDelta]]&gt;0,Table1[[#This Row],[ExTimeFinishedDelta]]/Table1[[#This Row],[StartToEndDelta]],0)</f>
        <v>0</v>
      </c>
    </row>
    <row r="186" spans="1:16" x14ac:dyDescent="0.25">
      <c r="A186" s="1">
        <v>40688.866203703707</v>
      </c>
      <c r="B186">
        <v>44</v>
      </c>
      <c r="C186">
        <v>44</v>
      </c>
      <c r="D186">
        <v>2.7369539719074999E-2</v>
      </c>
      <c r="E186">
        <v>167919</v>
      </c>
      <c r="F186">
        <v>147573</v>
      </c>
      <c r="G186">
        <v>213.62036972222199</v>
      </c>
      <c r="H186">
        <v>160.898082222222</v>
      </c>
      <c r="I186">
        <v>362.36900305555599</v>
      </c>
      <c r="J186">
        <f t="shared" si="12"/>
        <v>0</v>
      </c>
      <c r="K186">
        <f t="shared" si="13"/>
        <v>20346</v>
      </c>
      <c r="L186">
        <f>Table1[[#This Row],[Hours]]-G187</f>
        <v>0</v>
      </c>
      <c r="M186" s="2">
        <f>(Table1[[#This Row],[HoursDelta]]*60)</f>
        <v>0</v>
      </c>
      <c r="N186" s="2">
        <f>Table1[[#This Row],[ExTimeFinished]]-H187</f>
        <v>0</v>
      </c>
      <c r="O186" s="2">
        <f>Table1[[#This Row],[StartToEndFinished]]-I187</f>
        <v>0</v>
      </c>
      <c r="P186" s="2">
        <f>IF(Table1[[#This Row],[StartToEndDelta]]&gt;0,Table1[[#This Row],[ExTimeFinishedDelta]]/Table1[[#This Row],[StartToEndDelta]],0)</f>
        <v>0</v>
      </c>
    </row>
    <row r="187" spans="1:16" x14ac:dyDescent="0.25">
      <c r="A187" s="1">
        <v>40688.865486111114</v>
      </c>
      <c r="B187">
        <v>44</v>
      </c>
      <c r="C187">
        <v>44</v>
      </c>
      <c r="D187">
        <v>6.2057599890977103E-2</v>
      </c>
      <c r="E187">
        <v>167919</v>
      </c>
      <c r="F187">
        <v>147314</v>
      </c>
      <c r="G187">
        <v>213.62036972222199</v>
      </c>
      <c r="H187">
        <v>160.898082222222</v>
      </c>
      <c r="I187">
        <v>362.36900305555599</v>
      </c>
      <c r="J187">
        <f t="shared" si="12"/>
        <v>0</v>
      </c>
      <c r="K187">
        <f t="shared" si="13"/>
        <v>20605</v>
      </c>
      <c r="L187">
        <f>Table1[[#This Row],[Hours]]-G188</f>
        <v>0</v>
      </c>
      <c r="M187" s="2">
        <f>(Table1[[#This Row],[HoursDelta]]*60)</f>
        <v>0</v>
      </c>
      <c r="N187" s="2">
        <f>Table1[[#This Row],[ExTimeFinished]]-H188</f>
        <v>0</v>
      </c>
      <c r="O187" s="2">
        <f>Table1[[#This Row],[StartToEndFinished]]-I188</f>
        <v>0</v>
      </c>
      <c r="P187" s="2">
        <f>IF(Table1[[#This Row],[StartToEndDelta]]&gt;0,Table1[[#This Row],[ExTimeFinishedDelta]]/Table1[[#This Row],[StartToEndDelta]],0)</f>
        <v>0</v>
      </c>
    </row>
    <row r="188" spans="1:16" x14ac:dyDescent="0.25">
      <c r="A188" s="1">
        <v>40688.86478009259</v>
      </c>
      <c r="B188">
        <v>44</v>
      </c>
      <c r="C188">
        <v>44</v>
      </c>
      <c r="D188">
        <v>4.1663548288245998E-2</v>
      </c>
      <c r="E188">
        <v>167919</v>
      </c>
      <c r="F188">
        <v>146886</v>
      </c>
      <c r="G188">
        <v>213.62036972222199</v>
      </c>
      <c r="H188">
        <v>160.898082222222</v>
      </c>
      <c r="I188">
        <v>362.36900305555599</v>
      </c>
      <c r="J188">
        <f t="shared" si="12"/>
        <v>0</v>
      </c>
      <c r="K188">
        <f t="shared" si="13"/>
        <v>21033</v>
      </c>
      <c r="L188">
        <f>Table1[[#This Row],[Hours]]-G189</f>
        <v>0</v>
      </c>
      <c r="M188" s="2">
        <f>(Table1[[#This Row],[HoursDelta]]*60)</f>
        <v>0</v>
      </c>
      <c r="N188" s="2">
        <f>Table1[[#This Row],[ExTimeFinished]]-H189</f>
        <v>0</v>
      </c>
      <c r="O188" s="2">
        <f>Table1[[#This Row],[StartToEndFinished]]-I189</f>
        <v>0</v>
      </c>
      <c r="P188" s="2">
        <f>IF(Table1[[#This Row],[StartToEndDelta]]&gt;0,Table1[[#This Row],[ExTimeFinishedDelta]]/Table1[[#This Row],[StartToEndDelta]],0)</f>
        <v>0</v>
      </c>
    </row>
    <row r="189" spans="1:16" x14ac:dyDescent="0.25">
      <c r="A189" s="1">
        <v>40688.864074074074</v>
      </c>
      <c r="B189">
        <v>44</v>
      </c>
      <c r="C189">
        <v>44</v>
      </c>
      <c r="D189">
        <v>3.1250015832483803E-2</v>
      </c>
      <c r="E189">
        <v>167919</v>
      </c>
      <c r="F189">
        <v>146895</v>
      </c>
      <c r="G189">
        <v>213.62036972222199</v>
      </c>
      <c r="H189">
        <v>160.898082222222</v>
      </c>
      <c r="I189">
        <v>362.36900305555599</v>
      </c>
      <c r="J189">
        <f t="shared" si="12"/>
        <v>0</v>
      </c>
      <c r="K189">
        <f t="shared" si="13"/>
        <v>21024</v>
      </c>
      <c r="L189">
        <f>Table1[[#This Row],[Hours]]-G190</f>
        <v>0</v>
      </c>
      <c r="M189" s="2">
        <f>(Table1[[#This Row],[HoursDelta]]*60)</f>
        <v>0</v>
      </c>
      <c r="N189" s="2">
        <f>Table1[[#This Row],[ExTimeFinished]]-H190</f>
        <v>0</v>
      </c>
      <c r="O189" s="2">
        <f>Table1[[#This Row],[StartToEndFinished]]-I190</f>
        <v>0</v>
      </c>
      <c r="P189" s="2">
        <f>IF(Table1[[#This Row],[StartToEndDelta]]&gt;0,Table1[[#This Row],[ExTimeFinishedDelta]]/Table1[[#This Row],[StartToEndDelta]],0)</f>
        <v>0</v>
      </c>
    </row>
    <row r="190" spans="1:16" x14ac:dyDescent="0.25">
      <c r="A190" s="1">
        <v>40688.863356481481</v>
      </c>
      <c r="B190">
        <v>44</v>
      </c>
      <c r="C190">
        <v>44</v>
      </c>
      <c r="D190">
        <v>5.0352351119120897E-2</v>
      </c>
      <c r="E190">
        <v>167919</v>
      </c>
      <c r="F190">
        <v>146900</v>
      </c>
      <c r="G190">
        <v>213.62036972222199</v>
      </c>
      <c r="H190">
        <v>160.898082222222</v>
      </c>
      <c r="I190">
        <v>362.36900305555599</v>
      </c>
      <c r="J190">
        <f t="shared" si="12"/>
        <v>0</v>
      </c>
      <c r="K190">
        <f t="shared" si="13"/>
        <v>21019</v>
      </c>
      <c r="L190">
        <f>Table1[[#This Row],[Hours]]-G191</f>
        <v>0</v>
      </c>
      <c r="M190" s="2">
        <f>(Table1[[#This Row],[HoursDelta]]*60)</f>
        <v>0</v>
      </c>
      <c r="N190" s="2">
        <f>Table1[[#This Row],[ExTimeFinished]]-H191</f>
        <v>0</v>
      </c>
      <c r="O190" s="2">
        <f>Table1[[#This Row],[StartToEndFinished]]-I191</f>
        <v>0</v>
      </c>
      <c r="P190" s="2">
        <f>IF(Table1[[#This Row],[StartToEndDelta]]&gt;0,Table1[[#This Row],[ExTimeFinishedDelta]]/Table1[[#This Row],[StartToEndDelta]],0)</f>
        <v>0</v>
      </c>
    </row>
    <row r="191" spans="1:16" x14ac:dyDescent="0.25">
      <c r="A191" s="1">
        <v>40688.862650462965</v>
      </c>
      <c r="B191">
        <v>44</v>
      </c>
      <c r="C191">
        <v>44</v>
      </c>
      <c r="D191">
        <v>2.3426299449056401E-2</v>
      </c>
      <c r="E191">
        <v>167919</v>
      </c>
      <c r="F191">
        <v>146899</v>
      </c>
      <c r="G191">
        <v>213.62036972222199</v>
      </c>
      <c r="H191">
        <v>160.898082222222</v>
      </c>
      <c r="I191">
        <v>362.36900305555599</v>
      </c>
      <c r="J191">
        <f t="shared" si="12"/>
        <v>0</v>
      </c>
      <c r="K191">
        <f t="shared" si="13"/>
        <v>21020</v>
      </c>
      <c r="L191">
        <f>Table1[[#This Row],[Hours]]-G192</f>
        <v>0</v>
      </c>
      <c r="M191" s="2">
        <f>(Table1[[#This Row],[HoursDelta]]*60)</f>
        <v>0</v>
      </c>
      <c r="N191" s="2">
        <f>Table1[[#This Row],[ExTimeFinished]]-H192</f>
        <v>0</v>
      </c>
      <c r="O191" s="2">
        <f>Table1[[#This Row],[StartToEndFinished]]-I192</f>
        <v>0</v>
      </c>
      <c r="P191" s="2">
        <f>IF(Table1[[#This Row],[StartToEndDelta]]&gt;0,Table1[[#This Row],[ExTimeFinishedDelta]]/Table1[[#This Row],[StartToEndDelta]],0)</f>
        <v>0</v>
      </c>
    </row>
    <row r="192" spans="1:16" x14ac:dyDescent="0.25">
      <c r="A192" s="1">
        <v>40688.861944444441</v>
      </c>
      <c r="B192">
        <v>44</v>
      </c>
      <c r="C192">
        <v>44</v>
      </c>
      <c r="D192">
        <v>1.6329624379674602E-2</v>
      </c>
      <c r="E192">
        <v>167919</v>
      </c>
      <c r="F192">
        <v>146885</v>
      </c>
      <c r="G192">
        <v>213.62036972222199</v>
      </c>
      <c r="H192">
        <v>160.898082222222</v>
      </c>
      <c r="I192">
        <v>362.36900305555599</v>
      </c>
      <c r="J192">
        <f t="shared" si="12"/>
        <v>0</v>
      </c>
      <c r="K192">
        <f t="shared" si="13"/>
        <v>21034</v>
      </c>
      <c r="L192">
        <f>Table1[[#This Row],[Hours]]-G193</f>
        <v>0</v>
      </c>
      <c r="M192" s="2">
        <f>(Table1[[#This Row],[HoursDelta]]*60)</f>
        <v>0</v>
      </c>
      <c r="N192" s="2">
        <f>Table1[[#This Row],[ExTimeFinished]]-H193</f>
        <v>0</v>
      </c>
      <c r="O192" s="2">
        <f>Table1[[#This Row],[StartToEndFinished]]-I193</f>
        <v>0</v>
      </c>
      <c r="P192" s="2">
        <f>IF(Table1[[#This Row],[StartToEndDelta]]&gt;0,Table1[[#This Row],[ExTimeFinishedDelta]]/Table1[[#This Row],[StartToEndDelta]],0)</f>
        <v>0</v>
      </c>
    </row>
    <row r="193" spans="1:16" x14ac:dyDescent="0.25">
      <c r="A193" s="1">
        <v>40688.861226851855</v>
      </c>
      <c r="B193">
        <v>44</v>
      </c>
      <c r="C193">
        <v>44</v>
      </c>
      <c r="D193">
        <v>8.3638510511567205E-2</v>
      </c>
      <c r="E193">
        <v>167919</v>
      </c>
      <c r="F193">
        <v>146890</v>
      </c>
      <c r="G193">
        <v>213.62036972222199</v>
      </c>
      <c r="H193">
        <v>160.898082222222</v>
      </c>
      <c r="I193">
        <v>362.36900305555599</v>
      </c>
      <c r="J193">
        <f t="shared" si="12"/>
        <v>0</v>
      </c>
      <c r="K193">
        <f t="shared" si="13"/>
        <v>21029</v>
      </c>
      <c r="L193">
        <f>Table1[[#This Row],[Hours]]-G194</f>
        <v>0</v>
      </c>
      <c r="M193" s="2">
        <f>(Table1[[#This Row],[HoursDelta]]*60)</f>
        <v>0</v>
      </c>
      <c r="N193" s="2">
        <f>Table1[[#This Row],[ExTimeFinished]]-H194</f>
        <v>0</v>
      </c>
      <c r="O193" s="2">
        <f>Table1[[#This Row],[StartToEndFinished]]-I194</f>
        <v>0</v>
      </c>
      <c r="P193" s="2">
        <f>IF(Table1[[#This Row],[StartToEndDelta]]&gt;0,Table1[[#This Row],[ExTimeFinishedDelta]]/Table1[[#This Row],[StartToEndDelta]],0)</f>
        <v>0</v>
      </c>
    </row>
    <row r="194" spans="1:16" x14ac:dyDescent="0.25">
      <c r="A194" s="1">
        <v>40688.860532407409</v>
      </c>
      <c r="B194">
        <v>44</v>
      </c>
      <c r="C194">
        <v>44</v>
      </c>
      <c r="D194">
        <v>3.8759015034884201E-2</v>
      </c>
      <c r="E194">
        <v>167919</v>
      </c>
      <c r="F194">
        <v>146454</v>
      </c>
      <c r="G194">
        <v>213.62036972222199</v>
      </c>
      <c r="H194">
        <v>160.898082222222</v>
      </c>
      <c r="I194">
        <v>362.36900305555599</v>
      </c>
      <c r="J194">
        <f t="shared" si="12"/>
        <v>0</v>
      </c>
      <c r="K194">
        <f t="shared" si="13"/>
        <v>21465</v>
      </c>
      <c r="L194">
        <f>Table1[[#This Row],[Hours]]-G195</f>
        <v>0</v>
      </c>
      <c r="M194" s="2">
        <f>(Table1[[#This Row],[HoursDelta]]*60)</f>
        <v>0</v>
      </c>
      <c r="N194" s="2">
        <f>Table1[[#This Row],[ExTimeFinished]]-H195</f>
        <v>0</v>
      </c>
      <c r="O194" s="2">
        <f>Table1[[#This Row],[StartToEndFinished]]-I195</f>
        <v>0</v>
      </c>
      <c r="P194" s="2">
        <f>IF(Table1[[#This Row],[StartToEndDelta]]&gt;0,Table1[[#This Row],[ExTimeFinishedDelta]]/Table1[[#This Row],[StartToEndDelta]],0)</f>
        <v>0</v>
      </c>
    </row>
    <row r="195" spans="1:16" x14ac:dyDescent="0.25">
      <c r="A195" s="1">
        <v>40688.859780092593</v>
      </c>
      <c r="B195">
        <v>44</v>
      </c>
      <c r="C195">
        <v>44</v>
      </c>
      <c r="D195">
        <v>2.0953665021807E-2</v>
      </c>
      <c r="E195">
        <v>167919</v>
      </c>
      <c r="F195">
        <v>146447</v>
      </c>
      <c r="G195">
        <v>213.62036972222199</v>
      </c>
      <c r="H195">
        <v>160.898082222222</v>
      </c>
      <c r="I195">
        <v>362.36900305555599</v>
      </c>
      <c r="J195">
        <f t="shared" si="12"/>
        <v>0</v>
      </c>
      <c r="K195">
        <f t="shared" si="13"/>
        <v>21472</v>
      </c>
      <c r="L195">
        <f>Table1[[#This Row],[Hours]]-G196</f>
        <v>0</v>
      </c>
      <c r="M195" s="2">
        <f>(Table1[[#This Row],[HoursDelta]]*60)</f>
        <v>0</v>
      </c>
      <c r="N195" s="2">
        <f>Table1[[#This Row],[ExTimeFinished]]-H196</f>
        <v>0</v>
      </c>
      <c r="O195" s="2">
        <f>Table1[[#This Row],[StartToEndFinished]]-I196</f>
        <v>0</v>
      </c>
      <c r="P195" s="2">
        <f>IF(Table1[[#This Row],[StartToEndDelta]]&gt;0,Table1[[#This Row],[ExTimeFinishedDelta]]/Table1[[#This Row],[StartToEndDelta]],0)</f>
        <v>0</v>
      </c>
    </row>
    <row r="196" spans="1:16" x14ac:dyDescent="0.25">
      <c r="A196" s="1">
        <v>40688.859074074076</v>
      </c>
      <c r="B196">
        <v>44</v>
      </c>
      <c r="C196">
        <v>44</v>
      </c>
      <c r="D196">
        <v>6.3456781829396902E-2</v>
      </c>
      <c r="E196">
        <v>167919</v>
      </c>
      <c r="F196">
        <v>146447</v>
      </c>
      <c r="G196">
        <v>213.62036972222199</v>
      </c>
      <c r="H196">
        <v>160.898082222222</v>
      </c>
      <c r="I196">
        <v>362.36900305555599</v>
      </c>
      <c r="J196">
        <f t="shared" si="12"/>
        <v>0</v>
      </c>
      <c r="K196">
        <f t="shared" si="13"/>
        <v>21472</v>
      </c>
      <c r="L196">
        <f>Table1[[#This Row],[Hours]]-G197</f>
        <v>0</v>
      </c>
      <c r="M196" s="2">
        <f>(Table1[[#This Row],[HoursDelta]]*60)</f>
        <v>0</v>
      </c>
      <c r="N196" s="2">
        <f>Table1[[#This Row],[ExTimeFinished]]-H197</f>
        <v>0</v>
      </c>
      <c r="O196" s="2">
        <f>Table1[[#This Row],[StartToEndFinished]]-I197</f>
        <v>0</v>
      </c>
      <c r="P196" s="2">
        <f>IF(Table1[[#This Row],[StartToEndDelta]]&gt;0,Table1[[#This Row],[ExTimeFinishedDelta]]/Table1[[#This Row],[StartToEndDelta]],0)</f>
        <v>0</v>
      </c>
    </row>
    <row r="197" spans="1:16" x14ac:dyDescent="0.25">
      <c r="A197" s="1">
        <v>40688.858356481483</v>
      </c>
      <c r="B197">
        <v>44</v>
      </c>
      <c r="C197">
        <v>44</v>
      </c>
      <c r="D197">
        <v>5.1761338487267501E-2</v>
      </c>
      <c r="E197">
        <v>167919</v>
      </c>
      <c r="F197">
        <v>146446</v>
      </c>
      <c r="G197">
        <v>213.62036972222199</v>
      </c>
      <c r="H197">
        <v>160.898082222222</v>
      </c>
      <c r="I197">
        <v>362.36900305555599</v>
      </c>
      <c r="J197">
        <f t="shared" si="12"/>
        <v>0</v>
      </c>
      <c r="K197">
        <f t="shared" si="13"/>
        <v>21473</v>
      </c>
      <c r="L197">
        <f>Table1[[#This Row],[Hours]]-G198</f>
        <v>0</v>
      </c>
      <c r="M197" s="2">
        <f>(Table1[[#This Row],[HoursDelta]]*60)</f>
        <v>0</v>
      </c>
      <c r="N197" s="2">
        <f>Table1[[#This Row],[ExTimeFinished]]-H198</f>
        <v>0</v>
      </c>
      <c r="O197" s="2">
        <f>Table1[[#This Row],[StartToEndFinished]]-I198</f>
        <v>0</v>
      </c>
      <c r="P197" s="2">
        <f>IF(Table1[[#This Row],[StartToEndDelta]]&gt;0,Table1[[#This Row],[ExTimeFinishedDelta]]/Table1[[#This Row],[StartToEndDelta]],0)</f>
        <v>0</v>
      </c>
    </row>
    <row r="198" spans="1:16" x14ac:dyDescent="0.25">
      <c r="A198" s="1">
        <v>40688.85765046296</v>
      </c>
      <c r="B198">
        <v>44</v>
      </c>
      <c r="C198">
        <v>44</v>
      </c>
      <c r="D198">
        <v>3.56606046358744E-2</v>
      </c>
      <c r="E198">
        <v>167919</v>
      </c>
      <c r="F198">
        <v>146453</v>
      </c>
      <c r="G198">
        <v>213.62036972222199</v>
      </c>
      <c r="H198">
        <v>160.898082222222</v>
      </c>
      <c r="I198">
        <v>362.36900305555599</v>
      </c>
      <c r="J198">
        <f t="shared" si="12"/>
        <v>0</v>
      </c>
      <c r="K198">
        <f t="shared" si="13"/>
        <v>21466</v>
      </c>
      <c r="L198">
        <f>Table1[[#This Row],[Hours]]-G199</f>
        <v>0</v>
      </c>
      <c r="M198" s="2">
        <f>(Table1[[#This Row],[HoursDelta]]*60)</f>
        <v>0</v>
      </c>
      <c r="N198" s="2">
        <f>Table1[[#This Row],[ExTimeFinished]]-H199</f>
        <v>0</v>
      </c>
      <c r="O198" s="2">
        <f>Table1[[#This Row],[StartToEndFinished]]-I199</f>
        <v>0</v>
      </c>
      <c r="P198" s="2">
        <f>IF(Table1[[#This Row],[StartToEndDelta]]&gt;0,Table1[[#This Row],[ExTimeFinishedDelta]]/Table1[[#This Row],[StartToEndDelta]],0)</f>
        <v>0</v>
      </c>
    </row>
    <row r="199" spans="1:16" x14ac:dyDescent="0.25">
      <c r="A199" s="1">
        <v>40688.856944444444</v>
      </c>
      <c r="B199">
        <v>44</v>
      </c>
      <c r="C199">
        <v>44</v>
      </c>
      <c r="D199">
        <v>1.31193560858568E-2</v>
      </c>
      <c r="E199">
        <v>167919</v>
      </c>
      <c r="F199">
        <v>146452</v>
      </c>
      <c r="G199">
        <v>213.62036972222199</v>
      </c>
      <c r="H199">
        <v>160.898082222222</v>
      </c>
      <c r="I199">
        <v>362.36900305555599</v>
      </c>
      <c r="J199">
        <f t="shared" si="12"/>
        <v>0</v>
      </c>
      <c r="K199">
        <f t="shared" si="13"/>
        <v>21467</v>
      </c>
      <c r="L199">
        <f>Table1[[#This Row],[Hours]]-G200</f>
        <v>0</v>
      </c>
      <c r="M199" s="2">
        <f>(Table1[[#This Row],[HoursDelta]]*60)</f>
        <v>0</v>
      </c>
      <c r="N199" s="2">
        <f>Table1[[#This Row],[ExTimeFinished]]-H200</f>
        <v>0</v>
      </c>
      <c r="O199" s="2">
        <f>Table1[[#This Row],[StartToEndFinished]]-I200</f>
        <v>0</v>
      </c>
      <c r="P199" s="2">
        <f>IF(Table1[[#This Row],[StartToEndDelta]]&gt;0,Table1[[#This Row],[ExTimeFinishedDelta]]/Table1[[#This Row],[StartToEndDelta]],0)</f>
        <v>0</v>
      </c>
    </row>
    <row r="200" spans="1:16" x14ac:dyDescent="0.25">
      <c r="A200" s="1">
        <v>40688.856226851851</v>
      </c>
      <c r="B200">
        <v>44</v>
      </c>
      <c r="C200">
        <v>44</v>
      </c>
      <c r="D200">
        <v>1.1028266176581401</v>
      </c>
      <c r="E200">
        <v>167919</v>
      </c>
      <c r="F200">
        <v>144031</v>
      </c>
      <c r="G200">
        <v>213.62036972222199</v>
      </c>
      <c r="H200">
        <v>160.898082222222</v>
      </c>
      <c r="I200">
        <v>362.36900305555599</v>
      </c>
      <c r="J200">
        <f t="shared" si="12"/>
        <v>0</v>
      </c>
      <c r="K200">
        <f t="shared" si="13"/>
        <v>23888</v>
      </c>
      <c r="L200">
        <f>Table1[[#This Row],[Hours]]-G201</f>
        <v>0</v>
      </c>
      <c r="M200" s="2">
        <f>(Table1[[#This Row],[HoursDelta]]*60)</f>
        <v>0</v>
      </c>
      <c r="N200" s="2">
        <f>Table1[[#This Row],[ExTimeFinished]]-H201</f>
        <v>0</v>
      </c>
      <c r="O200" s="2">
        <f>Table1[[#This Row],[StartToEndFinished]]-I201</f>
        <v>0</v>
      </c>
      <c r="P200" s="2">
        <f>IF(Table1[[#This Row],[StartToEndDelta]]&gt;0,Table1[[#This Row],[ExTimeFinishedDelta]]/Table1[[#This Row],[StartToEndDelta]],0)</f>
        <v>0</v>
      </c>
    </row>
    <row r="201" spans="1:16" x14ac:dyDescent="0.25">
      <c r="A201" s="1">
        <v>40688.855520833335</v>
      </c>
      <c r="B201">
        <v>44</v>
      </c>
      <c r="C201">
        <v>44</v>
      </c>
      <c r="D201">
        <v>0.143319097657998</v>
      </c>
      <c r="E201">
        <v>167919</v>
      </c>
      <c r="F201">
        <v>144034</v>
      </c>
      <c r="G201">
        <v>213.62036972222199</v>
      </c>
      <c r="H201">
        <v>160.898082222222</v>
      </c>
      <c r="I201">
        <v>362.36900305555599</v>
      </c>
      <c r="J201">
        <f t="shared" si="12"/>
        <v>0</v>
      </c>
      <c r="K201">
        <f t="shared" si="13"/>
        <v>23885</v>
      </c>
      <c r="L201">
        <f>Table1[[#This Row],[Hours]]-G202</f>
        <v>0</v>
      </c>
      <c r="M201" s="2">
        <f>(Table1[[#This Row],[HoursDelta]]*60)</f>
        <v>0</v>
      </c>
      <c r="N201" s="2">
        <f>Table1[[#This Row],[ExTimeFinished]]-H202</f>
        <v>0</v>
      </c>
      <c r="O201" s="2">
        <f>Table1[[#This Row],[StartToEndFinished]]-I202</f>
        <v>0</v>
      </c>
      <c r="P201" s="2">
        <f>IF(Table1[[#This Row],[StartToEndDelta]]&gt;0,Table1[[#This Row],[ExTimeFinishedDelta]]/Table1[[#This Row],[StartToEndDelta]],0)</f>
        <v>0</v>
      </c>
    </row>
    <row r="202" spans="1:16" x14ac:dyDescent="0.25">
      <c r="A202" s="1">
        <v>40688.854837962965</v>
      </c>
      <c r="B202">
        <v>44</v>
      </c>
      <c r="C202">
        <v>44</v>
      </c>
      <c r="D202">
        <v>2.0404007610244101</v>
      </c>
      <c r="E202">
        <v>167919</v>
      </c>
      <c r="F202">
        <v>144015</v>
      </c>
      <c r="G202">
        <v>213.62036972222199</v>
      </c>
      <c r="H202">
        <v>160.898082222222</v>
      </c>
      <c r="I202">
        <v>362.36900305555599</v>
      </c>
      <c r="J202">
        <f t="shared" si="12"/>
        <v>0</v>
      </c>
      <c r="K202">
        <f t="shared" si="13"/>
        <v>23904</v>
      </c>
      <c r="L202">
        <f>Table1[[#This Row],[Hours]]-G203</f>
        <v>7.566944444400292E-2</v>
      </c>
      <c r="M202" s="2">
        <f>(Table1[[#This Row],[HoursDelta]]*60)</f>
        <v>4.5401666666401752</v>
      </c>
      <c r="N202" s="2">
        <f>Table1[[#This Row],[ExTimeFinished]]-H203</f>
        <v>0</v>
      </c>
      <c r="O202" s="2">
        <f>Table1[[#This Row],[StartToEndFinished]]-I203</f>
        <v>0</v>
      </c>
      <c r="P202" s="2">
        <f>IF(Table1[[#This Row],[StartToEndDelta]]&gt;0,Table1[[#This Row],[ExTimeFinishedDelta]]/Table1[[#This Row],[StartToEndDelta]],0)</f>
        <v>0</v>
      </c>
    </row>
    <row r="203" spans="1:16" x14ac:dyDescent="0.25">
      <c r="A203" s="1">
        <v>40688.854143518518</v>
      </c>
      <c r="B203">
        <v>44</v>
      </c>
      <c r="C203">
        <v>0</v>
      </c>
      <c r="D203">
        <v>91.455080668131501</v>
      </c>
      <c r="E203">
        <v>167919</v>
      </c>
      <c r="F203">
        <v>133208</v>
      </c>
      <c r="G203">
        <v>213.54470027777799</v>
      </c>
      <c r="H203">
        <v>160.898082222222</v>
      </c>
      <c r="I203">
        <v>362.36900305555599</v>
      </c>
      <c r="J203">
        <f t="shared" si="12"/>
        <v>44</v>
      </c>
      <c r="K203">
        <f t="shared" si="13"/>
        <v>34711</v>
      </c>
      <c r="L203">
        <f>Table1[[#This Row],[Hours]]-G204</f>
        <v>0.72979666666699927</v>
      </c>
      <c r="M203" s="2">
        <f>(Table1[[#This Row],[HoursDelta]]*60)</f>
        <v>43.787800000019956</v>
      </c>
      <c r="N203" s="2">
        <f>Table1[[#This Row],[ExTimeFinished]]-H204</f>
        <v>0</v>
      </c>
      <c r="O203" s="2">
        <f>Table1[[#This Row],[StartToEndFinished]]-I204</f>
        <v>0</v>
      </c>
      <c r="P203" s="2">
        <f>IF(Table1[[#This Row],[StartToEndDelta]]&gt;0,Table1[[#This Row],[ExTimeFinishedDelta]]/Table1[[#This Row],[StartToEndDelta]],0)</f>
        <v>0</v>
      </c>
    </row>
    <row r="204" spans="1:16" x14ac:dyDescent="0.25">
      <c r="A204" s="1">
        <v>40688.853449074071</v>
      </c>
      <c r="B204">
        <v>44</v>
      </c>
      <c r="C204">
        <v>0</v>
      </c>
      <c r="D204">
        <v>90.612800598144503</v>
      </c>
      <c r="E204">
        <v>167919</v>
      </c>
      <c r="F204">
        <v>134788</v>
      </c>
      <c r="G204">
        <v>212.81490361111099</v>
      </c>
      <c r="H204">
        <v>160.898082222222</v>
      </c>
      <c r="I204">
        <v>362.36900305555599</v>
      </c>
      <c r="J204">
        <f t="shared" si="12"/>
        <v>44</v>
      </c>
      <c r="K204">
        <f t="shared" si="13"/>
        <v>33131</v>
      </c>
      <c r="L204">
        <f>Table1[[#This Row],[Hours]]-G205</f>
        <v>0.77517444444399075</v>
      </c>
      <c r="M204" s="2">
        <f>(Table1[[#This Row],[HoursDelta]]*60)</f>
        <v>46.510466666639445</v>
      </c>
      <c r="N204" s="2">
        <f>Table1[[#This Row],[ExTimeFinished]]-H205</f>
        <v>0</v>
      </c>
      <c r="O204" s="2">
        <f>Table1[[#This Row],[StartToEndFinished]]-I205</f>
        <v>0</v>
      </c>
      <c r="P204" s="2">
        <f>IF(Table1[[#This Row],[StartToEndDelta]]&gt;0,Table1[[#This Row],[ExTimeFinishedDelta]]/Table1[[#This Row],[StartToEndDelta]],0)</f>
        <v>0</v>
      </c>
    </row>
    <row r="205" spans="1:16" x14ac:dyDescent="0.25">
      <c r="A205" s="1">
        <v>40688.852754629632</v>
      </c>
      <c r="B205">
        <v>44</v>
      </c>
      <c r="C205">
        <v>0</v>
      </c>
      <c r="D205">
        <v>91.554039001464801</v>
      </c>
      <c r="E205">
        <v>167919</v>
      </c>
      <c r="F205">
        <v>133930</v>
      </c>
      <c r="G205">
        <v>212.039729166667</v>
      </c>
      <c r="H205">
        <v>160.898082222222</v>
      </c>
      <c r="I205">
        <v>362.36900305555599</v>
      </c>
      <c r="J205">
        <f t="shared" si="12"/>
        <v>44</v>
      </c>
      <c r="K205">
        <f t="shared" si="13"/>
        <v>33989</v>
      </c>
      <c r="L205">
        <f>Table1[[#This Row],[Hours]]-G206</f>
        <v>0.78625805555600436</v>
      </c>
      <c r="M205" s="2">
        <f>(Table1[[#This Row],[HoursDelta]]*60)</f>
        <v>47.175483333360262</v>
      </c>
      <c r="N205" s="2">
        <f>Table1[[#This Row],[ExTimeFinished]]-H206</f>
        <v>0</v>
      </c>
      <c r="O205" s="2">
        <f>Table1[[#This Row],[StartToEndFinished]]-I206</f>
        <v>0</v>
      </c>
      <c r="P205" s="2">
        <f>IF(Table1[[#This Row],[StartToEndDelta]]&gt;0,Table1[[#This Row],[ExTimeFinishedDelta]]/Table1[[#This Row],[StartToEndDelta]],0)</f>
        <v>0</v>
      </c>
    </row>
    <row r="206" spans="1:16" x14ac:dyDescent="0.25">
      <c r="A206" s="1">
        <v>40688.852025462962</v>
      </c>
      <c r="B206">
        <v>44</v>
      </c>
      <c r="C206">
        <v>0</v>
      </c>
      <c r="D206">
        <v>91.243713378906307</v>
      </c>
      <c r="E206">
        <v>167919</v>
      </c>
      <c r="F206">
        <v>132983</v>
      </c>
      <c r="G206">
        <v>211.253471111111</v>
      </c>
      <c r="H206">
        <v>160.898082222222</v>
      </c>
      <c r="I206">
        <v>362.36900305555599</v>
      </c>
      <c r="J206">
        <f t="shared" si="12"/>
        <v>44</v>
      </c>
      <c r="K206">
        <f t="shared" si="13"/>
        <v>34936</v>
      </c>
      <c r="L206">
        <f>Table1[[#This Row],[Hours]]-G207</f>
        <v>0.80430972222200126</v>
      </c>
      <c r="M206" s="2">
        <f>(Table1[[#This Row],[HoursDelta]]*60)</f>
        <v>48.258583333320075</v>
      </c>
      <c r="N206" s="2">
        <f>Table1[[#This Row],[ExTimeFinished]]-H207</f>
        <v>0</v>
      </c>
      <c r="O206" s="2">
        <f>Table1[[#This Row],[StartToEndFinished]]-I207</f>
        <v>0</v>
      </c>
      <c r="P206" s="2">
        <f>IF(Table1[[#This Row],[StartToEndDelta]]&gt;0,Table1[[#This Row],[ExTimeFinishedDelta]]/Table1[[#This Row],[StartToEndDelta]],0)</f>
        <v>0</v>
      </c>
    </row>
    <row r="207" spans="1:16" x14ac:dyDescent="0.25">
      <c r="A207" s="1">
        <v>40688.851261574076</v>
      </c>
      <c r="B207">
        <v>44</v>
      </c>
      <c r="C207">
        <v>0</v>
      </c>
      <c r="D207">
        <v>89.900956471761106</v>
      </c>
      <c r="E207">
        <v>167919</v>
      </c>
      <c r="F207">
        <v>134509</v>
      </c>
      <c r="G207">
        <v>210.449161388889</v>
      </c>
      <c r="H207">
        <v>160.898082222222</v>
      </c>
      <c r="I207">
        <v>362.36900305555599</v>
      </c>
      <c r="J207">
        <f t="shared" si="12"/>
        <v>44</v>
      </c>
      <c r="K207">
        <f t="shared" si="13"/>
        <v>33410</v>
      </c>
      <c r="L207">
        <f>Table1[[#This Row],[Hours]]-G208</f>
        <v>0.79289194444498889</v>
      </c>
      <c r="M207" s="2">
        <f>(Table1[[#This Row],[HoursDelta]]*60)</f>
        <v>47.573516666699334</v>
      </c>
      <c r="N207" s="2">
        <f>Table1[[#This Row],[ExTimeFinished]]-H208</f>
        <v>0</v>
      </c>
      <c r="O207" s="2">
        <f>Table1[[#This Row],[StartToEndFinished]]-I208</f>
        <v>0</v>
      </c>
      <c r="P207" s="2">
        <f>IF(Table1[[#This Row],[StartToEndDelta]]&gt;0,Table1[[#This Row],[ExTimeFinishedDelta]]/Table1[[#This Row],[StartToEndDelta]],0)</f>
        <v>0</v>
      </c>
    </row>
    <row r="208" spans="1:16" x14ac:dyDescent="0.25">
      <c r="A208" s="1">
        <v>40688.85050925926</v>
      </c>
      <c r="B208">
        <v>44</v>
      </c>
      <c r="C208">
        <v>0</v>
      </c>
      <c r="D208">
        <v>89.647014617919893</v>
      </c>
      <c r="E208">
        <v>167919</v>
      </c>
      <c r="F208">
        <v>134980</v>
      </c>
      <c r="G208">
        <v>209.65626944444401</v>
      </c>
      <c r="H208">
        <v>160.898082222222</v>
      </c>
      <c r="I208">
        <v>362.36900305555599</v>
      </c>
      <c r="J208">
        <f t="shared" si="12"/>
        <v>44</v>
      </c>
      <c r="K208">
        <f t="shared" si="13"/>
        <v>32939</v>
      </c>
      <c r="L208">
        <f>Table1[[#This Row],[Hours]]-G209</f>
        <v>0.78740638888800163</v>
      </c>
      <c r="M208" s="2">
        <f>(Table1[[#This Row],[HoursDelta]]*60)</f>
        <v>47.244383333280098</v>
      </c>
      <c r="N208" s="2">
        <f>Table1[[#This Row],[ExTimeFinished]]-H209</f>
        <v>0</v>
      </c>
      <c r="O208" s="2">
        <f>Table1[[#This Row],[StartToEndFinished]]-I209</f>
        <v>0</v>
      </c>
      <c r="P208" s="2">
        <f>IF(Table1[[#This Row],[StartToEndDelta]]&gt;0,Table1[[#This Row],[ExTimeFinishedDelta]]/Table1[[#This Row],[StartToEndDelta]],0)</f>
        <v>0</v>
      </c>
    </row>
    <row r="209" spans="1:16" x14ac:dyDescent="0.25">
      <c r="A209" s="1">
        <v>40688.849756944444</v>
      </c>
      <c r="B209">
        <v>44</v>
      </c>
      <c r="C209">
        <v>0</v>
      </c>
      <c r="D209">
        <v>92.523213704427107</v>
      </c>
      <c r="E209">
        <v>167919</v>
      </c>
      <c r="F209">
        <v>134139</v>
      </c>
      <c r="G209">
        <v>208.86886305555601</v>
      </c>
      <c r="H209">
        <v>160.898082222222</v>
      </c>
      <c r="I209">
        <v>362.36900305555599</v>
      </c>
      <c r="J209">
        <f t="shared" si="12"/>
        <v>44</v>
      </c>
      <c r="K209">
        <f t="shared" si="13"/>
        <v>33780</v>
      </c>
      <c r="L209">
        <f>Table1[[#This Row],[Hours]]-G210</f>
        <v>0.78609361111199405</v>
      </c>
      <c r="M209" s="2">
        <f>(Table1[[#This Row],[HoursDelta]]*60)</f>
        <v>47.165616666719643</v>
      </c>
      <c r="N209" s="2">
        <f>Table1[[#This Row],[ExTimeFinished]]-H210</f>
        <v>0</v>
      </c>
      <c r="O209" s="2">
        <f>Table1[[#This Row],[StartToEndFinished]]-I210</f>
        <v>0</v>
      </c>
      <c r="P209" s="2">
        <f>IF(Table1[[#This Row],[StartToEndDelta]]&gt;0,Table1[[#This Row],[ExTimeFinishedDelta]]/Table1[[#This Row],[StartToEndDelta]],0)</f>
        <v>0</v>
      </c>
    </row>
    <row r="210" spans="1:16" x14ac:dyDescent="0.25">
      <c r="A210" s="1">
        <v>40688.849004629628</v>
      </c>
      <c r="B210">
        <v>44</v>
      </c>
      <c r="C210">
        <v>0</v>
      </c>
      <c r="D210">
        <v>92.033035278320298</v>
      </c>
      <c r="E210">
        <v>167919</v>
      </c>
      <c r="F210">
        <v>132538</v>
      </c>
      <c r="G210">
        <v>208.08276944444401</v>
      </c>
      <c r="H210">
        <v>160.898082222222</v>
      </c>
      <c r="I210">
        <v>362.36900305555599</v>
      </c>
      <c r="J210">
        <f t="shared" si="12"/>
        <v>44</v>
      </c>
      <c r="K210">
        <f t="shared" si="13"/>
        <v>35381</v>
      </c>
      <c r="L210">
        <f>Table1[[#This Row],[Hours]]-G211</f>
        <v>0.78900083333300586</v>
      </c>
      <c r="M210" s="2">
        <f>(Table1[[#This Row],[HoursDelta]]*60)</f>
        <v>47.340049999980351</v>
      </c>
      <c r="N210" s="2">
        <f>Table1[[#This Row],[ExTimeFinished]]-H211</f>
        <v>0</v>
      </c>
      <c r="O210" s="2">
        <f>Table1[[#This Row],[StartToEndFinished]]-I211</f>
        <v>0</v>
      </c>
      <c r="P210" s="2">
        <f>IF(Table1[[#This Row],[StartToEndDelta]]&gt;0,Table1[[#This Row],[ExTimeFinishedDelta]]/Table1[[#This Row],[StartToEndDelta]],0)</f>
        <v>0</v>
      </c>
    </row>
    <row r="211" spans="1:16" x14ac:dyDescent="0.25">
      <c r="A211" s="1">
        <v>40688.848263888889</v>
      </c>
      <c r="B211">
        <v>44</v>
      </c>
      <c r="C211">
        <v>0</v>
      </c>
      <c r="D211">
        <v>89.818059285481795</v>
      </c>
      <c r="E211">
        <v>167919</v>
      </c>
      <c r="F211">
        <v>133679</v>
      </c>
      <c r="G211">
        <v>207.29376861111101</v>
      </c>
      <c r="H211">
        <v>160.898082222222</v>
      </c>
      <c r="I211">
        <v>362.36900305555599</v>
      </c>
      <c r="J211">
        <f t="shared" si="12"/>
        <v>44</v>
      </c>
      <c r="K211">
        <f t="shared" si="13"/>
        <v>34240</v>
      </c>
      <c r="L211">
        <f>Table1[[#This Row],[Hours]]-G212</f>
        <v>0.77162500000000023</v>
      </c>
      <c r="M211" s="2">
        <f>(Table1[[#This Row],[HoursDelta]]*60)</f>
        <v>46.297500000000014</v>
      </c>
      <c r="N211" s="2">
        <f>Table1[[#This Row],[ExTimeFinished]]-H212</f>
        <v>0.98732138888900067</v>
      </c>
      <c r="O211" s="2">
        <f>Table1[[#This Row],[StartToEndFinished]]-I212</f>
        <v>4.9041508333339721</v>
      </c>
      <c r="P211" s="2">
        <f>IF(Table1[[#This Row],[StartToEndDelta]]&gt;0,Table1[[#This Row],[ExTimeFinishedDelta]]/Table1[[#This Row],[StartToEndDelta]],0)</f>
        <v>0.20132361798052475</v>
      </c>
    </row>
    <row r="212" spans="1:16" x14ac:dyDescent="0.25">
      <c r="A212" s="1">
        <v>40688.847534722219</v>
      </c>
      <c r="B212">
        <v>44</v>
      </c>
      <c r="C212">
        <v>0</v>
      </c>
      <c r="D212">
        <v>91.898351033528598</v>
      </c>
      <c r="E212">
        <v>167919</v>
      </c>
      <c r="F212">
        <v>134218</v>
      </c>
      <c r="G212">
        <v>206.52214361111101</v>
      </c>
      <c r="H212">
        <v>159.910760833333</v>
      </c>
      <c r="I212">
        <v>357.46485222222202</v>
      </c>
      <c r="J212">
        <f t="shared" si="12"/>
        <v>44</v>
      </c>
      <c r="K212">
        <f t="shared" si="13"/>
        <v>33701</v>
      </c>
      <c r="L212">
        <f>Table1[[#This Row],[Hours]]-G213</f>
        <v>0.76867888888901348</v>
      </c>
      <c r="M212" s="2">
        <f>(Table1[[#This Row],[HoursDelta]]*60)</f>
        <v>46.120733333340809</v>
      </c>
      <c r="N212" s="2">
        <f>Table1[[#This Row],[ExTimeFinished]]-H213</f>
        <v>0</v>
      </c>
      <c r="O212" s="2">
        <f>Table1[[#This Row],[StartToEndFinished]]-I213</f>
        <v>0</v>
      </c>
      <c r="P212" s="2">
        <f>IF(Table1[[#This Row],[StartToEndDelta]]&gt;0,Table1[[#This Row],[ExTimeFinishedDelta]]/Table1[[#This Row],[StartToEndDelta]],0)</f>
        <v>0</v>
      </c>
    </row>
    <row r="213" spans="1:16" x14ac:dyDescent="0.25">
      <c r="A213" s="1">
        <v>40688.846782407411</v>
      </c>
      <c r="B213">
        <v>44</v>
      </c>
      <c r="C213">
        <v>0</v>
      </c>
      <c r="D213">
        <v>92.332616170247405</v>
      </c>
      <c r="E213">
        <v>167919</v>
      </c>
      <c r="F213">
        <v>133175</v>
      </c>
      <c r="G213">
        <v>205.75346472222199</v>
      </c>
      <c r="H213">
        <v>159.910760833333</v>
      </c>
      <c r="I213">
        <v>357.46485222222202</v>
      </c>
      <c r="J213">
        <f t="shared" si="12"/>
        <v>44</v>
      </c>
      <c r="K213">
        <f t="shared" si="13"/>
        <v>34744</v>
      </c>
      <c r="L213">
        <f>Table1[[#This Row],[Hours]]-G214</f>
        <v>0.71199722222198147</v>
      </c>
      <c r="M213" s="2">
        <f>(Table1[[#This Row],[HoursDelta]]*60)</f>
        <v>42.719833333318888</v>
      </c>
      <c r="N213" s="2">
        <f>Table1[[#This Row],[ExTimeFinished]]-H214</f>
        <v>0</v>
      </c>
      <c r="O213" s="2">
        <f>Table1[[#This Row],[StartToEndFinished]]-I214</f>
        <v>0</v>
      </c>
      <c r="P213" s="2">
        <f>IF(Table1[[#This Row],[StartToEndDelta]]&gt;0,Table1[[#This Row],[ExTimeFinishedDelta]]/Table1[[#This Row],[StartToEndDelta]],0)</f>
        <v>0</v>
      </c>
    </row>
    <row r="214" spans="1:16" x14ac:dyDescent="0.25">
      <c r="A214" s="1">
        <v>40688.846099537041</v>
      </c>
      <c r="B214">
        <v>44</v>
      </c>
      <c r="C214">
        <v>0</v>
      </c>
      <c r="D214">
        <v>91.608870188395201</v>
      </c>
      <c r="E214">
        <v>167919</v>
      </c>
      <c r="F214">
        <v>133795</v>
      </c>
      <c r="G214">
        <v>205.04146750000001</v>
      </c>
      <c r="H214">
        <v>159.910760833333</v>
      </c>
      <c r="I214">
        <v>357.46485222222202</v>
      </c>
      <c r="J214">
        <f t="shared" si="12"/>
        <v>44</v>
      </c>
      <c r="K214">
        <f t="shared" si="13"/>
        <v>34124</v>
      </c>
      <c r="L214">
        <f>Table1[[#This Row],[Hours]]-G215</f>
        <v>0.7423766666670133</v>
      </c>
      <c r="M214" s="2">
        <f>(Table1[[#This Row],[HoursDelta]]*60)</f>
        <v>44.542600000020798</v>
      </c>
      <c r="N214" s="2">
        <f>Table1[[#This Row],[ExTimeFinished]]-H215</f>
        <v>0</v>
      </c>
      <c r="O214" s="2">
        <f>Table1[[#This Row],[StartToEndFinished]]-I215</f>
        <v>0</v>
      </c>
      <c r="P214" s="2">
        <f>IF(Table1[[#This Row],[StartToEndDelta]]&gt;0,Table1[[#This Row],[ExTimeFinishedDelta]]/Table1[[#This Row],[StartToEndDelta]],0)</f>
        <v>0</v>
      </c>
    </row>
    <row r="215" spans="1:16" x14ac:dyDescent="0.25">
      <c r="A215" s="1">
        <v>40688.845393518517</v>
      </c>
      <c r="B215">
        <v>44</v>
      </c>
      <c r="C215">
        <v>0</v>
      </c>
      <c r="D215">
        <v>91.359761555989607</v>
      </c>
      <c r="E215">
        <v>167919</v>
      </c>
      <c r="F215">
        <v>133603</v>
      </c>
      <c r="G215">
        <v>204.299090833333</v>
      </c>
      <c r="H215">
        <v>159.910760833333</v>
      </c>
      <c r="I215">
        <v>357.46485222222202</v>
      </c>
      <c r="J215">
        <f t="shared" si="12"/>
        <v>44</v>
      </c>
      <c r="K215">
        <f t="shared" si="13"/>
        <v>34316</v>
      </c>
      <c r="L215">
        <f>Table1[[#This Row],[Hours]]-G216</f>
        <v>0.72968138888899148</v>
      </c>
      <c r="M215" s="2">
        <f>(Table1[[#This Row],[HoursDelta]]*60)</f>
        <v>43.780883333339489</v>
      </c>
      <c r="N215" s="2">
        <f>Table1[[#This Row],[ExTimeFinished]]-H216</f>
        <v>0.86187277777699478</v>
      </c>
      <c r="O215" s="2">
        <f>Table1[[#This Row],[StartToEndFinished]]-I216</f>
        <v>4.8249980555549996</v>
      </c>
      <c r="P215" s="2">
        <f>IF(Table1[[#This Row],[StartToEndDelta]]&gt;0,Table1[[#This Row],[ExTimeFinishedDelta]]/Table1[[#This Row],[StartToEndDelta]],0)</f>
        <v>0.17862655442621875</v>
      </c>
    </row>
    <row r="216" spans="1:16" x14ac:dyDescent="0.25">
      <c r="A216" s="1">
        <v>40688.844699074078</v>
      </c>
      <c r="B216">
        <v>44</v>
      </c>
      <c r="C216">
        <v>0</v>
      </c>
      <c r="D216">
        <v>90.533063252766894</v>
      </c>
      <c r="E216">
        <v>167919</v>
      </c>
      <c r="F216">
        <v>133632</v>
      </c>
      <c r="G216">
        <v>203.56940944444401</v>
      </c>
      <c r="H216">
        <v>159.04888805555601</v>
      </c>
      <c r="I216">
        <v>352.63985416666702</v>
      </c>
      <c r="J216">
        <f t="shared" si="12"/>
        <v>44</v>
      </c>
      <c r="K216">
        <f t="shared" si="13"/>
        <v>34287</v>
      </c>
      <c r="L216">
        <f>Table1[[#This Row],[Hours]]-G217</f>
        <v>0.75037972222199301</v>
      </c>
      <c r="M216" s="2">
        <f>(Table1[[#This Row],[HoursDelta]]*60)</f>
        <v>45.02278333331958</v>
      </c>
      <c r="N216" s="2">
        <f>Table1[[#This Row],[ExTimeFinished]]-H217</f>
        <v>0.96847694444500121</v>
      </c>
      <c r="O216" s="2">
        <f>Table1[[#This Row],[StartToEndFinished]]-I217</f>
        <v>4.8366711111110021</v>
      </c>
      <c r="P216" s="2">
        <f>IF(Table1[[#This Row],[StartToEndDelta]]&gt;0,Table1[[#This Row],[ExTimeFinishedDelta]]/Table1[[#This Row],[StartToEndDelta]],0)</f>
        <v>0.20023626213082293</v>
      </c>
    </row>
    <row r="217" spans="1:16" x14ac:dyDescent="0.25">
      <c r="A217" s="1">
        <v>40688.843993055554</v>
      </c>
      <c r="B217">
        <v>44</v>
      </c>
      <c r="C217">
        <v>0</v>
      </c>
      <c r="D217">
        <v>91.610524495442704</v>
      </c>
      <c r="E217">
        <v>167919</v>
      </c>
      <c r="F217">
        <v>133912</v>
      </c>
      <c r="G217">
        <v>202.81902972222201</v>
      </c>
      <c r="H217">
        <v>158.080411111111</v>
      </c>
      <c r="I217">
        <v>347.80318305555602</v>
      </c>
      <c r="J217">
        <f t="shared" si="12"/>
        <v>44</v>
      </c>
      <c r="K217">
        <f t="shared" si="13"/>
        <v>34007</v>
      </c>
      <c r="L217">
        <f>Table1[[#This Row],[Hours]]-G218</f>
        <v>0.7679894444440265</v>
      </c>
      <c r="M217" s="2">
        <f>(Table1[[#This Row],[HoursDelta]]*60)</f>
        <v>46.07936666664159</v>
      </c>
      <c r="N217" s="2">
        <f>Table1[[#This Row],[ExTimeFinished]]-H218</f>
        <v>0</v>
      </c>
      <c r="O217" s="2">
        <f>Table1[[#This Row],[StartToEndFinished]]-I218</f>
        <v>0</v>
      </c>
      <c r="P217" s="2">
        <f>IF(Table1[[#This Row],[StartToEndDelta]]&gt;0,Table1[[#This Row],[ExTimeFinishedDelta]]/Table1[[#This Row],[StartToEndDelta]],0)</f>
        <v>0</v>
      </c>
    </row>
    <row r="218" spans="1:16" x14ac:dyDescent="0.25">
      <c r="A218" s="1">
        <v>40688.843275462961</v>
      </c>
      <c r="B218">
        <v>44</v>
      </c>
      <c r="C218">
        <v>0</v>
      </c>
      <c r="D218">
        <v>90.760912577311203</v>
      </c>
      <c r="E218">
        <v>167919</v>
      </c>
      <c r="F218">
        <v>132765</v>
      </c>
      <c r="G218">
        <v>202.05104027777799</v>
      </c>
      <c r="H218">
        <v>158.080411111111</v>
      </c>
      <c r="I218">
        <v>347.80318305555602</v>
      </c>
      <c r="J218">
        <f t="shared" si="12"/>
        <v>44</v>
      </c>
      <c r="K218">
        <f t="shared" si="13"/>
        <v>35154</v>
      </c>
      <c r="L218">
        <f>Table1[[#This Row],[Hours]]-G219</f>
        <v>0.73692222222197756</v>
      </c>
      <c r="M218" s="2">
        <f>(Table1[[#This Row],[HoursDelta]]*60)</f>
        <v>44.215333333318654</v>
      </c>
      <c r="N218" s="2">
        <f>Table1[[#This Row],[ExTimeFinished]]-H219</f>
        <v>0.9455533333330095</v>
      </c>
      <c r="O218" s="2">
        <f>Table1[[#This Row],[StartToEndFinished]]-I219</f>
        <v>4.8218516666670439</v>
      </c>
      <c r="P218" s="2">
        <f>IF(Table1[[#This Row],[StartToEndDelta]]&gt;0,Table1[[#This Row],[ExTimeFinishedDelta]]/Table1[[#This Row],[StartToEndDelta]],0)</f>
        <v>0.19609755726612679</v>
      </c>
    </row>
    <row r="219" spans="1:16" x14ac:dyDescent="0.25">
      <c r="A219" s="1">
        <v>40688.842557870368</v>
      </c>
      <c r="B219">
        <v>44</v>
      </c>
      <c r="C219">
        <v>1</v>
      </c>
      <c r="D219">
        <v>88.943458557128906</v>
      </c>
      <c r="E219">
        <v>167919</v>
      </c>
      <c r="F219">
        <v>132711</v>
      </c>
      <c r="G219">
        <v>201.31411805555601</v>
      </c>
      <c r="H219">
        <v>157.134857777778</v>
      </c>
      <c r="I219">
        <v>342.98133138888898</v>
      </c>
      <c r="J219">
        <f t="shared" si="12"/>
        <v>43</v>
      </c>
      <c r="K219">
        <f t="shared" si="13"/>
        <v>35208</v>
      </c>
      <c r="L219">
        <f>Table1[[#This Row],[Hours]]-G220</f>
        <v>0.72705027777800524</v>
      </c>
      <c r="M219" s="2">
        <f>(Table1[[#This Row],[HoursDelta]]*60)</f>
        <v>43.623016666680314</v>
      </c>
      <c r="N219" s="2">
        <f>Table1[[#This Row],[ExTimeFinished]]-H220</f>
        <v>1.036046666667005</v>
      </c>
      <c r="O219" s="2">
        <f>Table1[[#This Row],[StartToEndFinished]]-I220</f>
        <v>4.7658119444439535</v>
      </c>
      <c r="P219" s="2">
        <f>IF(Table1[[#This Row],[StartToEndDelta]]&gt;0,Table1[[#This Row],[ExTimeFinishedDelta]]/Table1[[#This Row],[StartToEndDelta]],0)</f>
        <v>0.2173914285213964</v>
      </c>
    </row>
    <row r="220" spans="1:16" x14ac:dyDescent="0.25">
      <c r="A220" s="1">
        <v>40688.841874999998</v>
      </c>
      <c r="B220">
        <v>44</v>
      </c>
      <c r="C220">
        <v>0</v>
      </c>
      <c r="D220">
        <v>90.102232615153</v>
      </c>
      <c r="E220">
        <v>167919</v>
      </c>
      <c r="F220">
        <v>133075</v>
      </c>
      <c r="G220">
        <v>200.587067777778</v>
      </c>
      <c r="H220">
        <v>156.09881111111099</v>
      </c>
      <c r="I220">
        <v>338.21551944444502</v>
      </c>
      <c r="J220">
        <f t="shared" si="12"/>
        <v>44</v>
      </c>
      <c r="K220">
        <f t="shared" si="13"/>
        <v>34844</v>
      </c>
      <c r="L220">
        <f>Table1[[#This Row],[Hours]]-G221</f>
        <v>0.75340861111101276</v>
      </c>
      <c r="M220" s="2">
        <f>(Table1[[#This Row],[HoursDelta]]*60)</f>
        <v>45.204516666660766</v>
      </c>
      <c r="N220" s="2">
        <f>Table1[[#This Row],[ExTimeFinished]]-H221</f>
        <v>0</v>
      </c>
      <c r="O220" s="2">
        <f>Table1[[#This Row],[StartToEndFinished]]-I221</f>
        <v>0</v>
      </c>
      <c r="P220" s="2">
        <f>IF(Table1[[#This Row],[StartToEndDelta]]&gt;0,Table1[[#This Row],[ExTimeFinishedDelta]]/Table1[[#This Row],[StartToEndDelta]],0)</f>
        <v>0</v>
      </c>
    </row>
    <row r="221" spans="1:16" x14ac:dyDescent="0.25">
      <c r="A221" s="1">
        <v>40688.841180555559</v>
      </c>
      <c r="B221">
        <v>44</v>
      </c>
      <c r="C221">
        <v>1</v>
      </c>
      <c r="D221">
        <v>90.193070729573606</v>
      </c>
      <c r="E221">
        <v>167919</v>
      </c>
      <c r="F221">
        <v>133116</v>
      </c>
      <c r="G221">
        <v>199.83365916666699</v>
      </c>
      <c r="H221">
        <v>156.09881111111099</v>
      </c>
      <c r="I221">
        <v>338.21551944444502</v>
      </c>
      <c r="J221">
        <f t="shared" si="12"/>
        <v>43</v>
      </c>
      <c r="K221">
        <f t="shared" si="13"/>
        <v>34803</v>
      </c>
      <c r="L221">
        <f>Table1[[#This Row],[Hours]]-G222</f>
        <v>0.67608055555598412</v>
      </c>
      <c r="M221" s="2">
        <f>(Table1[[#This Row],[HoursDelta]]*60)</f>
        <v>40.564833333359047</v>
      </c>
      <c r="N221" s="2">
        <f>Table1[[#This Row],[ExTimeFinished]]-H222</f>
        <v>0.93879777777797813</v>
      </c>
      <c r="O221" s="2">
        <f>Table1[[#This Row],[StartToEndFinished]]-I222</f>
        <v>4.7191638888889997</v>
      </c>
      <c r="P221" s="2">
        <f>IF(Table1[[#This Row],[StartToEndDelta]]&gt;0,Table1[[#This Row],[ExTimeFinishedDelta]]/Table1[[#This Row],[StartToEndDelta]],0)</f>
        <v>0.19893307371424918</v>
      </c>
    </row>
    <row r="222" spans="1:16" x14ac:dyDescent="0.25">
      <c r="A222" s="1">
        <v>40688.840497685182</v>
      </c>
      <c r="B222">
        <v>44</v>
      </c>
      <c r="C222">
        <v>0</v>
      </c>
      <c r="D222">
        <v>91.320264180501297</v>
      </c>
      <c r="E222">
        <v>167919</v>
      </c>
      <c r="F222">
        <v>132542</v>
      </c>
      <c r="G222">
        <v>199.15757861111101</v>
      </c>
      <c r="H222">
        <v>155.16001333333301</v>
      </c>
      <c r="I222">
        <v>333.49635555555602</v>
      </c>
      <c r="J222">
        <f t="shared" si="12"/>
        <v>44</v>
      </c>
      <c r="K222">
        <f t="shared" si="13"/>
        <v>35377</v>
      </c>
      <c r="L222">
        <f>Table1[[#This Row],[Hours]]-G223</f>
        <v>0.79198111111099934</v>
      </c>
      <c r="M222" s="2">
        <f>(Table1[[#This Row],[HoursDelta]]*60)</f>
        <v>47.51886666665996</v>
      </c>
      <c r="N222" s="2">
        <f>Table1[[#This Row],[ExTimeFinished]]-H223</f>
        <v>0</v>
      </c>
      <c r="O222" s="2">
        <f>Table1[[#This Row],[StartToEndFinished]]-I223</f>
        <v>0</v>
      </c>
      <c r="P222" s="2">
        <f>IF(Table1[[#This Row],[StartToEndDelta]]&gt;0,Table1[[#This Row],[ExTimeFinishedDelta]]/Table1[[#This Row],[StartToEndDelta]],0)</f>
        <v>0</v>
      </c>
    </row>
    <row r="223" spans="1:16" x14ac:dyDescent="0.25">
      <c r="A223" s="1">
        <v>40688.839803240742</v>
      </c>
      <c r="B223">
        <v>44</v>
      </c>
      <c r="C223">
        <v>0</v>
      </c>
      <c r="D223">
        <v>91.243851979573606</v>
      </c>
      <c r="E223">
        <v>167919</v>
      </c>
      <c r="F223">
        <v>132393</v>
      </c>
      <c r="G223">
        <v>198.36559750000001</v>
      </c>
      <c r="H223">
        <v>155.16001333333301</v>
      </c>
      <c r="I223">
        <v>333.49635555555602</v>
      </c>
      <c r="J223">
        <f t="shared" si="12"/>
        <v>44</v>
      </c>
      <c r="K223">
        <f t="shared" si="13"/>
        <v>35526</v>
      </c>
      <c r="L223">
        <f>Table1[[#This Row],[Hours]]-G224</f>
        <v>0.76457138888901</v>
      </c>
      <c r="M223" s="2">
        <f>(Table1[[#This Row],[HoursDelta]]*60)</f>
        <v>45.8742833333406</v>
      </c>
      <c r="N223" s="2">
        <f>Table1[[#This Row],[ExTimeFinished]]-H224</f>
        <v>0</v>
      </c>
      <c r="O223" s="2">
        <f>Table1[[#This Row],[StartToEndFinished]]-I224</f>
        <v>0</v>
      </c>
      <c r="P223" s="2">
        <f>IF(Table1[[#This Row],[StartToEndDelta]]&gt;0,Table1[[#This Row],[ExTimeFinishedDelta]]/Table1[[#This Row],[StartToEndDelta]],0)</f>
        <v>0</v>
      </c>
    </row>
    <row r="224" spans="1:16" x14ac:dyDescent="0.25">
      <c r="A224" s="1">
        <v>40688.839062500003</v>
      </c>
      <c r="B224">
        <v>44</v>
      </c>
      <c r="C224">
        <v>0</v>
      </c>
      <c r="D224">
        <v>89.104882558186802</v>
      </c>
      <c r="E224">
        <v>167919</v>
      </c>
      <c r="F224">
        <v>132361</v>
      </c>
      <c r="G224">
        <v>197.601026111111</v>
      </c>
      <c r="H224">
        <v>155.16001333333301</v>
      </c>
      <c r="I224">
        <v>333.49635555555602</v>
      </c>
      <c r="J224">
        <f t="shared" ref="J224:J287" si="14">B224-C224</f>
        <v>44</v>
      </c>
      <c r="K224">
        <f t="shared" ref="K224:K287" si="15">E224-F224</f>
        <v>35558</v>
      </c>
      <c r="L224">
        <f>Table1[[#This Row],[Hours]]-G225</f>
        <v>0.78964666666701078</v>
      </c>
      <c r="M224" s="2">
        <f>(Table1[[#This Row],[HoursDelta]]*60)</f>
        <v>47.378800000020647</v>
      </c>
      <c r="N224" s="2">
        <f>Table1[[#This Row],[ExTimeFinished]]-H225</f>
        <v>0.85618611111101472</v>
      </c>
      <c r="O224" s="2">
        <f>Table1[[#This Row],[StartToEndFinished]]-I225</f>
        <v>4.6937794444449992</v>
      </c>
      <c r="P224" s="2">
        <f>IF(Table1[[#This Row],[StartToEndDelta]]&gt;0,Table1[[#This Row],[ExTimeFinishedDelta]]/Table1[[#This Row],[StartToEndDelta]],0)</f>
        <v>0.18240867966736168</v>
      </c>
    </row>
    <row r="225" spans="1:16" x14ac:dyDescent="0.25">
      <c r="A225" s="1">
        <v>40688.838321759256</v>
      </c>
      <c r="B225">
        <v>44</v>
      </c>
      <c r="C225">
        <v>0</v>
      </c>
      <c r="D225">
        <v>90.5118408203125</v>
      </c>
      <c r="E225">
        <v>167919</v>
      </c>
      <c r="F225">
        <v>134508</v>
      </c>
      <c r="G225">
        <v>196.81137944444399</v>
      </c>
      <c r="H225">
        <v>154.303827222222</v>
      </c>
      <c r="I225">
        <v>328.80257611111102</v>
      </c>
      <c r="J225">
        <f t="shared" si="14"/>
        <v>44</v>
      </c>
      <c r="K225">
        <f t="shared" si="15"/>
        <v>33411</v>
      </c>
      <c r="L225">
        <f>Table1[[#This Row],[Hours]]-G226</f>
        <v>0.7935030555549929</v>
      </c>
      <c r="M225" s="2">
        <f>(Table1[[#This Row],[HoursDelta]]*60)</f>
        <v>47.610183333299574</v>
      </c>
      <c r="N225" s="2">
        <f>Table1[[#This Row],[ExTimeFinished]]-H226</f>
        <v>0</v>
      </c>
      <c r="O225" s="2">
        <f>Table1[[#This Row],[StartToEndFinished]]-I226</f>
        <v>0</v>
      </c>
      <c r="P225" s="2">
        <f>IF(Table1[[#This Row],[StartToEndDelta]]&gt;0,Table1[[#This Row],[ExTimeFinishedDelta]]/Table1[[#This Row],[StartToEndDelta]],0)</f>
        <v>0</v>
      </c>
    </row>
    <row r="226" spans="1:16" x14ac:dyDescent="0.25">
      <c r="A226" s="1">
        <v>40688.837569444448</v>
      </c>
      <c r="B226">
        <v>44</v>
      </c>
      <c r="C226">
        <v>0</v>
      </c>
      <c r="D226">
        <v>90.191460927327498</v>
      </c>
      <c r="E226">
        <v>167919</v>
      </c>
      <c r="F226">
        <v>132827</v>
      </c>
      <c r="G226">
        <v>196.01787638888899</v>
      </c>
      <c r="H226">
        <v>154.303827222222</v>
      </c>
      <c r="I226">
        <v>328.80257611111102</v>
      </c>
      <c r="J226">
        <f t="shared" si="14"/>
        <v>44</v>
      </c>
      <c r="K226">
        <f t="shared" si="15"/>
        <v>35092</v>
      </c>
      <c r="L226">
        <f>Table1[[#This Row],[Hours]]-G227</f>
        <v>0.84215888888900281</v>
      </c>
      <c r="M226" s="2">
        <f>(Table1[[#This Row],[HoursDelta]]*60)</f>
        <v>50.529533333340169</v>
      </c>
      <c r="N226" s="2">
        <f>Table1[[#This Row],[ExTimeFinished]]-H227</f>
        <v>0</v>
      </c>
      <c r="O226" s="2">
        <f>Table1[[#This Row],[StartToEndFinished]]-I227</f>
        <v>0</v>
      </c>
      <c r="P226" s="2">
        <f>IF(Table1[[#This Row],[StartToEndDelta]]&gt;0,Table1[[#This Row],[ExTimeFinishedDelta]]/Table1[[#This Row],[StartToEndDelta]],0)</f>
        <v>0</v>
      </c>
    </row>
    <row r="227" spans="1:16" x14ac:dyDescent="0.25">
      <c r="A227" s="1">
        <v>40688.836828703701</v>
      </c>
      <c r="B227">
        <v>44</v>
      </c>
      <c r="C227">
        <v>0</v>
      </c>
      <c r="D227">
        <v>92.292209625244098</v>
      </c>
      <c r="E227">
        <v>167919</v>
      </c>
      <c r="F227">
        <v>132457</v>
      </c>
      <c r="G227">
        <v>195.17571749999999</v>
      </c>
      <c r="H227">
        <v>154.303827222222</v>
      </c>
      <c r="I227">
        <v>328.80257611111102</v>
      </c>
      <c r="J227">
        <f t="shared" si="14"/>
        <v>44</v>
      </c>
      <c r="K227">
        <f t="shared" si="15"/>
        <v>35462</v>
      </c>
      <c r="L227">
        <f>Table1[[#This Row],[Hours]]-G228</f>
        <v>0.73559166666697706</v>
      </c>
      <c r="M227" s="2">
        <f>(Table1[[#This Row],[HoursDelta]]*60)</f>
        <v>44.135500000018624</v>
      </c>
      <c r="N227" s="2">
        <f>Table1[[#This Row],[ExTimeFinished]]-H228</f>
        <v>0</v>
      </c>
      <c r="O227" s="2">
        <f>Table1[[#This Row],[StartToEndFinished]]-I228</f>
        <v>0</v>
      </c>
      <c r="P227" s="2">
        <f>IF(Table1[[#This Row],[StartToEndDelta]]&gt;0,Table1[[#This Row],[ExTimeFinishedDelta]]/Table1[[#This Row],[StartToEndDelta]],0)</f>
        <v>0</v>
      </c>
    </row>
    <row r="228" spans="1:16" x14ac:dyDescent="0.25">
      <c r="A228" s="1">
        <v>40688.836076388892</v>
      </c>
      <c r="B228">
        <v>44</v>
      </c>
      <c r="C228">
        <v>0</v>
      </c>
      <c r="D228">
        <v>90.269016265869098</v>
      </c>
      <c r="E228">
        <v>167919</v>
      </c>
      <c r="F228">
        <v>132325</v>
      </c>
      <c r="G228">
        <v>194.44012583333301</v>
      </c>
      <c r="H228">
        <v>154.303827222222</v>
      </c>
      <c r="I228">
        <v>328.80257611111102</v>
      </c>
      <c r="J228">
        <f t="shared" si="14"/>
        <v>44</v>
      </c>
      <c r="K228">
        <f t="shared" si="15"/>
        <v>35594</v>
      </c>
      <c r="L228">
        <f>Table1[[#This Row],[Hours]]-G229</f>
        <v>0.79139694444401698</v>
      </c>
      <c r="M228" s="2">
        <f>(Table1[[#This Row],[HoursDelta]]*60)</f>
        <v>47.483816666641019</v>
      </c>
      <c r="N228" s="2">
        <f>Table1[[#This Row],[ExTimeFinished]]-H229</f>
        <v>0</v>
      </c>
      <c r="O228" s="2">
        <f>Table1[[#This Row],[StartToEndFinished]]-I229</f>
        <v>0</v>
      </c>
      <c r="P228" s="2">
        <f>IF(Table1[[#This Row],[StartToEndDelta]]&gt;0,Table1[[#This Row],[ExTimeFinishedDelta]]/Table1[[#This Row],[StartToEndDelta]],0)</f>
        <v>0</v>
      </c>
    </row>
    <row r="229" spans="1:16" x14ac:dyDescent="0.25">
      <c r="A229" s="1">
        <v>40688.835312499999</v>
      </c>
      <c r="B229">
        <v>44</v>
      </c>
      <c r="C229">
        <v>0</v>
      </c>
      <c r="D229">
        <v>91.139657338460296</v>
      </c>
      <c r="E229">
        <v>167919</v>
      </c>
      <c r="F229">
        <v>132296</v>
      </c>
      <c r="G229">
        <v>193.648728888889</v>
      </c>
      <c r="H229">
        <v>154.303827222222</v>
      </c>
      <c r="I229">
        <v>328.80257611111102</v>
      </c>
      <c r="J229">
        <f t="shared" si="14"/>
        <v>44</v>
      </c>
      <c r="K229">
        <f t="shared" si="15"/>
        <v>35623</v>
      </c>
      <c r="L229">
        <f>Table1[[#This Row],[Hours]]-G230</f>
        <v>0.77630888888899108</v>
      </c>
      <c r="M229" s="2">
        <f>(Table1[[#This Row],[HoursDelta]]*60)</f>
        <v>46.578533333339465</v>
      </c>
      <c r="N229" s="2">
        <f>Table1[[#This Row],[ExTimeFinished]]-H230</f>
        <v>0</v>
      </c>
      <c r="O229" s="2">
        <f>Table1[[#This Row],[StartToEndFinished]]-I230</f>
        <v>0</v>
      </c>
      <c r="P229" s="2">
        <f>IF(Table1[[#This Row],[StartToEndDelta]]&gt;0,Table1[[#This Row],[ExTimeFinishedDelta]]/Table1[[#This Row],[StartToEndDelta]],0)</f>
        <v>0</v>
      </c>
    </row>
    <row r="230" spans="1:16" x14ac:dyDescent="0.25">
      <c r="A230" s="1">
        <v>40688.83457175926</v>
      </c>
      <c r="B230">
        <v>44</v>
      </c>
      <c r="C230">
        <v>0</v>
      </c>
      <c r="D230">
        <v>91.780146280924498</v>
      </c>
      <c r="E230">
        <v>167919</v>
      </c>
      <c r="F230">
        <v>132089</v>
      </c>
      <c r="G230">
        <v>192.87242000000001</v>
      </c>
      <c r="H230">
        <v>154.303827222222</v>
      </c>
      <c r="I230">
        <v>328.80257611111102</v>
      </c>
      <c r="J230">
        <f t="shared" si="14"/>
        <v>44</v>
      </c>
      <c r="K230">
        <f t="shared" si="15"/>
        <v>35830</v>
      </c>
      <c r="L230">
        <f>Table1[[#This Row],[Hours]]-G231</f>
        <v>0.74605638888900216</v>
      </c>
      <c r="M230" s="2">
        <f>(Table1[[#This Row],[HoursDelta]]*60)</f>
        <v>44.76338333334013</v>
      </c>
      <c r="N230" s="2">
        <f>Table1[[#This Row],[ExTimeFinished]]-H231</f>
        <v>1.0373730555550082</v>
      </c>
      <c r="O230" s="2">
        <f>Table1[[#This Row],[StartToEndFinished]]-I231</f>
        <v>4.5615952777779967</v>
      </c>
      <c r="P230" s="2">
        <f>IF(Table1[[#This Row],[StartToEndDelta]]&gt;0,Table1[[#This Row],[ExTimeFinishedDelta]]/Table1[[#This Row],[StartToEndDelta]],0)</f>
        <v>0.22741453206263493</v>
      </c>
    </row>
    <row r="231" spans="1:16" x14ac:dyDescent="0.25">
      <c r="A231" s="1">
        <v>40688.833854166667</v>
      </c>
      <c r="B231">
        <v>44</v>
      </c>
      <c r="C231">
        <v>0</v>
      </c>
      <c r="D231">
        <v>90.7432238260905</v>
      </c>
      <c r="E231">
        <v>167919</v>
      </c>
      <c r="F231">
        <v>133078</v>
      </c>
      <c r="G231">
        <v>192.126363611111</v>
      </c>
      <c r="H231">
        <v>153.26645416666699</v>
      </c>
      <c r="I231">
        <v>324.24098083333303</v>
      </c>
      <c r="J231">
        <f t="shared" si="14"/>
        <v>44</v>
      </c>
      <c r="K231">
        <f t="shared" si="15"/>
        <v>34841</v>
      </c>
      <c r="L231">
        <f>Table1[[#This Row],[Hours]]-G232</f>
        <v>0.56855861111100126</v>
      </c>
      <c r="M231" s="2">
        <f>(Table1[[#This Row],[HoursDelta]]*60)</f>
        <v>34.113516666660075</v>
      </c>
      <c r="N231" s="2">
        <f>Table1[[#This Row],[ExTimeFinished]]-H232</f>
        <v>0</v>
      </c>
      <c r="O231" s="2">
        <f>Table1[[#This Row],[StartToEndFinished]]-I232</f>
        <v>0</v>
      </c>
      <c r="P231" s="2">
        <f>IF(Table1[[#This Row],[StartToEndDelta]]&gt;0,Table1[[#This Row],[ExTimeFinishedDelta]]/Table1[[#This Row],[StartToEndDelta]],0)</f>
        <v>0</v>
      </c>
    </row>
    <row r="232" spans="1:16" x14ac:dyDescent="0.25">
      <c r="A232" s="1">
        <v>40688.833171296297</v>
      </c>
      <c r="B232">
        <v>44</v>
      </c>
      <c r="C232">
        <v>8</v>
      </c>
      <c r="D232">
        <v>84.894725799560504</v>
      </c>
      <c r="E232">
        <v>167919</v>
      </c>
      <c r="F232">
        <v>139246</v>
      </c>
      <c r="G232">
        <v>191.557805</v>
      </c>
      <c r="H232">
        <v>153.26645416666699</v>
      </c>
      <c r="I232">
        <v>324.24098083333303</v>
      </c>
      <c r="J232">
        <f t="shared" si="14"/>
        <v>36</v>
      </c>
      <c r="K232">
        <f t="shared" si="15"/>
        <v>28673</v>
      </c>
      <c r="L232">
        <f>Table1[[#This Row],[Hours]]-G233</f>
        <v>0.66701555555599157</v>
      </c>
      <c r="M232" s="2">
        <f>(Table1[[#This Row],[HoursDelta]]*60)</f>
        <v>40.020933333359494</v>
      </c>
      <c r="N232" s="2">
        <f>Table1[[#This Row],[ExTimeFinished]]-H233</f>
        <v>0</v>
      </c>
      <c r="O232" s="2">
        <f>Table1[[#This Row],[StartToEndFinished]]-I233</f>
        <v>0</v>
      </c>
      <c r="P232" s="2">
        <f>IF(Table1[[#This Row],[StartToEndDelta]]&gt;0,Table1[[#This Row],[ExTimeFinishedDelta]]/Table1[[#This Row],[StartToEndDelta]],0)</f>
        <v>0</v>
      </c>
    </row>
    <row r="233" spans="1:16" x14ac:dyDescent="0.25">
      <c r="A233" s="1">
        <v>40688.832488425927</v>
      </c>
      <c r="B233">
        <v>44</v>
      </c>
      <c r="C233">
        <v>0</v>
      </c>
      <c r="D233">
        <v>95.0049425760905</v>
      </c>
      <c r="E233">
        <v>167919</v>
      </c>
      <c r="F233">
        <v>137613</v>
      </c>
      <c r="G233">
        <v>190.89078944444401</v>
      </c>
      <c r="H233">
        <v>153.26645416666699</v>
      </c>
      <c r="I233">
        <v>324.24098083333303</v>
      </c>
      <c r="J233">
        <f t="shared" si="14"/>
        <v>44</v>
      </c>
      <c r="K233">
        <f t="shared" si="15"/>
        <v>30306</v>
      </c>
      <c r="L233">
        <f>Table1[[#This Row],[Hours]]-G234</f>
        <v>0.75729138888800662</v>
      </c>
      <c r="M233" s="2">
        <f>(Table1[[#This Row],[HoursDelta]]*60)</f>
        <v>45.437483333280397</v>
      </c>
      <c r="N233" s="2">
        <f>Table1[[#This Row],[ExTimeFinished]]-H234</f>
        <v>0</v>
      </c>
      <c r="O233" s="2">
        <f>Table1[[#This Row],[StartToEndFinished]]-I234</f>
        <v>0</v>
      </c>
      <c r="P233" s="2">
        <f>IF(Table1[[#This Row],[StartToEndDelta]]&gt;0,Table1[[#This Row],[ExTimeFinishedDelta]]/Table1[[#This Row],[StartToEndDelta]],0)</f>
        <v>0</v>
      </c>
    </row>
    <row r="234" spans="1:16" x14ac:dyDescent="0.25">
      <c r="A234" s="1">
        <v>40688.831793981481</v>
      </c>
      <c r="B234">
        <v>44</v>
      </c>
      <c r="C234">
        <v>0</v>
      </c>
      <c r="D234">
        <v>95.301161448160798</v>
      </c>
      <c r="E234">
        <v>167919</v>
      </c>
      <c r="F234">
        <v>137586</v>
      </c>
      <c r="G234">
        <v>190.133498055556</v>
      </c>
      <c r="H234">
        <v>153.26645416666699</v>
      </c>
      <c r="I234">
        <v>324.24098083333303</v>
      </c>
      <c r="J234">
        <f t="shared" si="14"/>
        <v>44</v>
      </c>
      <c r="K234">
        <f t="shared" si="15"/>
        <v>30333</v>
      </c>
      <c r="L234">
        <f>Table1[[#This Row],[Hours]]-G235</f>
        <v>0.74499833333399579</v>
      </c>
      <c r="M234" s="2">
        <f>(Table1[[#This Row],[HoursDelta]]*60)</f>
        <v>44.699900000039747</v>
      </c>
      <c r="N234" s="2">
        <f>Table1[[#This Row],[ExTimeFinished]]-H235</f>
        <v>0</v>
      </c>
      <c r="O234" s="2">
        <f>Table1[[#This Row],[StartToEndFinished]]-I235</f>
        <v>0</v>
      </c>
      <c r="P234" s="2">
        <f>IF(Table1[[#This Row],[StartToEndDelta]]&gt;0,Table1[[#This Row],[ExTimeFinishedDelta]]/Table1[[#This Row],[StartToEndDelta]],0)</f>
        <v>0</v>
      </c>
    </row>
    <row r="235" spans="1:16" x14ac:dyDescent="0.25">
      <c r="A235" s="1">
        <v>40688.831076388888</v>
      </c>
      <c r="B235">
        <v>44</v>
      </c>
      <c r="C235">
        <v>0</v>
      </c>
      <c r="D235">
        <v>93.029814402262403</v>
      </c>
      <c r="E235">
        <v>167919</v>
      </c>
      <c r="F235">
        <v>137447</v>
      </c>
      <c r="G235">
        <v>189.38849972222201</v>
      </c>
      <c r="H235">
        <v>153.26645416666699</v>
      </c>
      <c r="I235">
        <v>324.24098083333303</v>
      </c>
      <c r="J235">
        <f t="shared" si="14"/>
        <v>44</v>
      </c>
      <c r="K235">
        <f t="shared" si="15"/>
        <v>30472</v>
      </c>
      <c r="L235">
        <f>Table1[[#This Row],[Hours]]-G236</f>
        <v>0.73992444444400007</v>
      </c>
      <c r="M235" s="2">
        <f>(Table1[[#This Row],[HoursDelta]]*60)</f>
        <v>44.395466666640004</v>
      </c>
      <c r="N235" s="2">
        <f>Table1[[#This Row],[ExTimeFinished]]-H236</f>
        <v>0</v>
      </c>
      <c r="O235" s="2">
        <f>Table1[[#This Row],[StartToEndFinished]]-I236</f>
        <v>0</v>
      </c>
      <c r="P235" s="2">
        <f>IF(Table1[[#This Row],[StartToEndDelta]]&gt;0,Table1[[#This Row],[ExTimeFinishedDelta]]/Table1[[#This Row],[StartToEndDelta]],0)</f>
        <v>0</v>
      </c>
    </row>
    <row r="236" spans="1:16" x14ac:dyDescent="0.25">
      <c r="A236" s="1">
        <v>40688.830370370371</v>
      </c>
      <c r="B236">
        <v>44</v>
      </c>
      <c r="C236">
        <v>0</v>
      </c>
      <c r="D236">
        <v>94.691739400227902</v>
      </c>
      <c r="E236">
        <v>167919</v>
      </c>
      <c r="F236">
        <v>138664</v>
      </c>
      <c r="G236">
        <v>188.64857527777801</v>
      </c>
      <c r="H236">
        <v>153.26645416666699</v>
      </c>
      <c r="I236">
        <v>324.24098083333303</v>
      </c>
      <c r="J236">
        <f t="shared" si="14"/>
        <v>44</v>
      </c>
      <c r="K236">
        <f t="shared" si="15"/>
        <v>29255</v>
      </c>
      <c r="L236">
        <f>Table1[[#This Row],[Hours]]-G237</f>
        <v>0.73476777777801772</v>
      </c>
      <c r="M236" s="2">
        <f>(Table1[[#This Row],[HoursDelta]]*60)</f>
        <v>44.086066666681063</v>
      </c>
      <c r="N236" s="2">
        <f>Table1[[#This Row],[ExTimeFinished]]-H237</f>
        <v>0</v>
      </c>
      <c r="O236" s="2">
        <f>Table1[[#This Row],[StartToEndFinished]]-I237</f>
        <v>0</v>
      </c>
      <c r="P236" s="2">
        <f>IF(Table1[[#This Row],[StartToEndDelta]]&gt;0,Table1[[#This Row],[ExTimeFinishedDelta]]/Table1[[#This Row],[StartToEndDelta]],0)</f>
        <v>0</v>
      </c>
    </row>
    <row r="237" spans="1:16" x14ac:dyDescent="0.25">
      <c r="A237" s="1">
        <v>40688.829675925925</v>
      </c>
      <c r="B237">
        <v>44</v>
      </c>
      <c r="C237">
        <v>0</v>
      </c>
      <c r="D237">
        <v>95.279485066731795</v>
      </c>
      <c r="E237">
        <v>167919</v>
      </c>
      <c r="F237">
        <v>138431</v>
      </c>
      <c r="G237">
        <v>187.91380749999999</v>
      </c>
      <c r="H237">
        <v>153.26645416666699</v>
      </c>
      <c r="I237">
        <v>324.24098083333303</v>
      </c>
      <c r="J237">
        <f t="shared" si="14"/>
        <v>44</v>
      </c>
      <c r="K237">
        <f t="shared" si="15"/>
        <v>29488</v>
      </c>
      <c r="L237">
        <f>Table1[[#This Row],[Hours]]-G238</f>
        <v>0.75552722222198554</v>
      </c>
      <c r="M237" s="2">
        <f>(Table1[[#This Row],[HoursDelta]]*60)</f>
        <v>45.331633333319132</v>
      </c>
      <c r="N237" s="2">
        <f>Table1[[#This Row],[ExTimeFinished]]-H238</f>
        <v>0</v>
      </c>
      <c r="O237" s="2">
        <f>Table1[[#This Row],[StartToEndFinished]]-I238</f>
        <v>0</v>
      </c>
      <c r="P237" s="2">
        <f>IF(Table1[[#This Row],[StartToEndDelta]]&gt;0,Table1[[#This Row],[ExTimeFinishedDelta]]/Table1[[#This Row],[StartToEndDelta]],0)</f>
        <v>0</v>
      </c>
    </row>
    <row r="238" spans="1:16" x14ac:dyDescent="0.25">
      <c r="A238" s="1">
        <v>40688.828969907408</v>
      </c>
      <c r="B238">
        <v>44</v>
      </c>
      <c r="C238">
        <v>0</v>
      </c>
      <c r="D238">
        <v>95.342655181884794</v>
      </c>
      <c r="E238">
        <v>167919</v>
      </c>
      <c r="F238">
        <v>137969</v>
      </c>
      <c r="G238">
        <v>187.158280277778</v>
      </c>
      <c r="H238">
        <v>153.26645416666699</v>
      </c>
      <c r="I238">
        <v>324.24098083333303</v>
      </c>
      <c r="J238">
        <f t="shared" si="14"/>
        <v>44</v>
      </c>
      <c r="K238">
        <f t="shared" si="15"/>
        <v>29950</v>
      </c>
      <c r="L238">
        <f>Table1[[#This Row],[Hours]]-G239</f>
        <v>0.73474222222199614</v>
      </c>
      <c r="M238" s="2">
        <f>(Table1[[#This Row],[HoursDelta]]*60)</f>
        <v>44.084533333319769</v>
      </c>
      <c r="N238" s="2">
        <f>Table1[[#This Row],[ExTimeFinished]]-H239</f>
        <v>0</v>
      </c>
      <c r="O238" s="2">
        <f>Table1[[#This Row],[StartToEndFinished]]-I239</f>
        <v>0</v>
      </c>
      <c r="P238" s="2">
        <f>IF(Table1[[#This Row],[StartToEndDelta]]&gt;0,Table1[[#This Row],[ExTimeFinishedDelta]]/Table1[[#This Row],[StartToEndDelta]],0)</f>
        <v>0</v>
      </c>
    </row>
    <row r="239" spans="1:16" x14ac:dyDescent="0.25">
      <c r="A239" s="1">
        <v>40688.828263888892</v>
      </c>
      <c r="B239">
        <v>44</v>
      </c>
      <c r="C239">
        <v>0</v>
      </c>
      <c r="D239">
        <v>92.678312937418596</v>
      </c>
      <c r="E239">
        <v>167919</v>
      </c>
      <c r="F239">
        <v>138401</v>
      </c>
      <c r="G239">
        <v>186.42353805555601</v>
      </c>
      <c r="H239">
        <v>153.26645416666699</v>
      </c>
      <c r="I239">
        <v>324.24098083333303</v>
      </c>
      <c r="J239">
        <f t="shared" si="14"/>
        <v>44</v>
      </c>
      <c r="K239">
        <f t="shared" si="15"/>
        <v>29518</v>
      </c>
      <c r="L239">
        <f>Table1[[#This Row],[Hours]]-G240</f>
        <v>0.43192111111201825</v>
      </c>
      <c r="M239" s="2">
        <f>(Table1[[#This Row],[HoursDelta]]*60)</f>
        <v>25.915266666721095</v>
      </c>
      <c r="N239" s="2">
        <f>Table1[[#This Row],[ExTimeFinished]]-H240</f>
        <v>4.1432655555559847</v>
      </c>
      <c r="O239" s="2">
        <f>Table1[[#This Row],[StartToEndFinished]]-I240</f>
        <v>9.0636775000000398</v>
      </c>
      <c r="P239" s="2">
        <f>IF(Table1[[#This Row],[StartToEndDelta]]&gt;0,Table1[[#This Row],[ExTimeFinishedDelta]]/Table1[[#This Row],[StartToEndDelta]],0)</f>
        <v>0.45712852818913369</v>
      </c>
    </row>
    <row r="240" spans="1:16" x14ac:dyDescent="0.25">
      <c r="A240" s="1">
        <v>40688.827557870369</v>
      </c>
      <c r="B240">
        <v>44</v>
      </c>
      <c r="C240">
        <v>1</v>
      </c>
      <c r="D240">
        <v>93.032527923583999</v>
      </c>
      <c r="E240">
        <v>167919</v>
      </c>
      <c r="F240">
        <v>138584</v>
      </c>
      <c r="G240">
        <v>185.99161694444399</v>
      </c>
      <c r="H240">
        <v>149.123188611111</v>
      </c>
      <c r="I240">
        <v>315.17730333333299</v>
      </c>
      <c r="J240">
        <f t="shared" si="14"/>
        <v>43</v>
      </c>
      <c r="K240">
        <f t="shared" si="15"/>
        <v>29335</v>
      </c>
      <c r="L240">
        <f>Table1[[#This Row],[Hours]]-G241</f>
        <v>0.78621055555498742</v>
      </c>
      <c r="M240" s="2">
        <f>(Table1[[#This Row],[HoursDelta]]*60)</f>
        <v>47.172633333299245</v>
      </c>
      <c r="N240" s="2">
        <f>Table1[[#This Row],[ExTimeFinished]]-H241</f>
        <v>0.81572722222199445</v>
      </c>
      <c r="O240" s="2">
        <f>Table1[[#This Row],[StartToEndFinished]]-I241</f>
        <v>4.4408683333330146</v>
      </c>
      <c r="P240" s="2">
        <f>IF(Table1[[#This Row],[StartToEndDelta]]&gt;0,Table1[[#This Row],[ExTimeFinishedDelta]]/Table1[[#This Row],[StartToEndDelta]],0)</f>
        <v>0.1836864236886224</v>
      </c>
    </row>
    <row r="241" spans="1:16" x14ac:dyDescent="0.25">
      <c r="A241" s="1">
        <v>40688.826840277776</v>
      </c>
      <c r="B241">
        <v>44</v>
      </c>
      <c r="C241">
        <v>0</v>
      </c>
      <c r="D241">
        <v>95.246761322021499</v>
      </c>
      <c r="E241">
        <v>167919</v>
      </c>
      <c r="F241">
        <v>138076</v>
      </c>
      <c r="G241">
        <v>185.205406388889</v>
      </c>
      <c r="H241">
        <v>148.30746138888901</v>
      </c>
      <c r="I241">
        <v>310.73643499999997</v>
      </c>
      <c r="J241">
        <f t="shared" si="14"/>
        <v>44</v>
      </c>
      <c r="K241">
        <f t="shared" si="15"/>
        <v>29843</v>
      </c>
      <c r="L241">
        <f>Table1[[#This Row],[Hours]]-G242</f>
        <v>0.79283583333301522</v>
      </c>
      <c r="M241" s="2">
        <f>(Table1[[#This Row],[HoursDelta]]*60)</f>
        <v>47.570149999980913</v>
      </c>
      <c r="N241" s="2">
        <f>Table1[[#This Row],[ExTimeFinished]]-H242</f>
        <v>0</v>
      </c>
      <c r="O241" s="2">
        <f>Table1[[#This Row],[StartToEndFinished]]-I242</f>
        <v>0</v>
      </c>
      <c r="P241" s="2">
        <f>IF(Table1[[#This Row],[StartToEndDelta]]&gt;0,Table1[[#This Row],[ExTimeFinishedDelta]]/Table1[[#This Row],[StartToEndDelta]],0)</f>
        <v>0</v>
      </c>
    </row>
    <row r="242" spans="1:16" x14ac:dyDescent="0.25">
      <c r="A242" s="1">
        <v>40688.826099537036</v>
      </c>
      <c r="B242">
        <v>44</v>
      </c>
      <c r="C242">
        <v>0</v>
      </c>
      <c r="D242">
        <v>94.563620249430301</v>
      </c>
      <c r="E242">
        <v>167919</v>
      </c>
      <c r="F242">
        <v>138239</v>
      </c>
      <c r="G242">
        <v>184.41257055555599</v>
      </c>
      <c r="H242">
        <v>148.30746138888901</v>
      </c>
      <c r="I242">
        <v>310.73643499999997</v>
      </c>
      <c r="J242">
        <f t="shared" si="14"/>
        <v>44</v>
      </c>
      <c r="K242">
        <f t="shared" si="15"/>
        <v>29680</v>
      </c>
      <c r="L242">
        <f>Table1[[#This Row],[Hours]]-G243</f>
        <v>0.79175194444499652</v>
      </c>
      <c r="M242" s="2">
        <f>(Table1[[#This Row],[HoursDelta]]*60)</f>
        <v>47.505116666699791</v>
      </c>
      <c r="N242" s="2">
        <f>Table1[[#This Row],[ExTimeFinished]]-H243</f>
        <v>0</v>
      </c>
      <c r="O242" s="2">
        <f>Table1[[#This Row],[StartToEndFinished]]-I243</f>
        <v>0</v>
      </c>
      <c r="P242" s="2">
        <f>IF(Table1[[#This Row],[StartToEndDelta]]&gt;0,Table1[[#This Row],[ExTimeFinishedDelta]]/Table1[[#This Row],[StartToEndDelta]],0)</f>
        <v>0</v>
      </c>
    </row>
    <row r="243" spans="1:16" x14ac:dyDescent="0.25">
      <c r="A243" s="1">
        <v>40688.825358796297</v>
      </c>
      <c r="B243">
        <v>44</v>
      </c>
      <c r="C243">
        <v>0</v>
      </c>
      <c r="D243">
        <v>94.504545847574903</v>
      </c>
      <c r="E243">
        <v>167919</v>
      </c>
      <c r="F243">
        <v>138303</v>
      </c>
      <c r="G243">
        <v>183.62081861111099</v>
      </c>
      <c r="H243">
        <v>148.30746138888901</v>
      </c>
      <c r="I243">
        <v>310.73643499999997</v>
      </c>
      <c r="J243">
        <f t="shared" si="14"/>
        <v>44</v>
      </c>
      <c r="K243">
        <f t="shared" si="15"/>
        <v>29616</v>
      </c>
      <c r="L243">
        <f>Table1[[#This Row],[Hours]]-G244</f>
        <v>-0.35331083333301194</v>
      </c>
      <c r="M243" s="2">
        <f>(Table1[[#This Row],[HoursDelta]]*60)</f>
        <v>-21.198649999980717</v>
      </c>
      <c r="N243" s="2">
        <f>Table1[[#This Row],[ExTimeFinished]]-H244</f>
        <v>2.0751730555560073</v>
      </c>
      <c r="O243" s="2">
        <f>Table1[[#This Row],[StartToEndFinished]]-I244</f>
        <v>4.3495777777779949</v>
      </c>
      <c r="P243" s="2">
        <f>IF(Table1[[#This Row],[StartToEndDelta]]&gt;0,Table1[[#This Row],[ExTimeFinishedDelta]]/Table1[[#This Row],[StartToEndDelta]],0)</f>
        <v>0.47709758546175957</v>
      </c>
    </row>
    <row r="244" spans="1:16" x14ac:dyDescent="0.25">
      <c r="A244" s="1">
        <v>40688.824652777781</v>
      </c>
      <c r="B244">
        <v>44</v>
      </c>
      <c r="C244">
        <v>0</v>
      </c>
      <c r="D244">
        <v>94.361175537109403</v>
      </c>
      <c r="E244">
        <v>167919</v>
      </c>
      <c r="F244">
        <v>138218</v>
      </c>
      <c r="G244">
        <v>183.974129444444</v>
      </c>
      <c r="H244">
        <v>146.232288333333</v>
      </c>
      <c r="I244">
        <v>306.38685722222198</v>
      </c>
      <c r="J244">
        <f t="shared" si="14"/>
        <v>44</v>
      </c>
      <c r="K244">
        <f t="shared" si="15"/>
        <v>29701</v>
      </c>
      <c r="L244">
        <f>Table1[[#This Row],[Hours]]-G245</f>
        <v>0.73794416666601137</v>
      </c>
      <c r="M244" s="2">
        <f>(Table1[[#This Row],[HoursDelta]]*60)</f>
        <v>44.276649999960682</v>
      </c>
      <c r="N244" s="2">
        <f>Table1[[#This Row],[ExTimeFinished]]-H245</f>
        <v>0</v>
      </c>
      <c r="O244" s="2">
        <f>Table1[[#This Row],[StartToEndFinished]]-I245</f>
        <v>0</v>
      </c>
      <c r="P244" s="2">
        <f>IF(Table1[[#This Row],[StartToEndDelta]]&gt;0,Table1[[#This Row],[ExTimeFinishedDelta]]/Table1[[#This Row],[StartToEndDelta]],0)</f>
        <v>0</v>
      </c>
    </row>
    <row r="245" spans="1:16" x14ac:dyDescent="0.25">
      <c r="A245" s="1">
        <v>40688.823969907404</v>
      </c>
      <c r="B245">
        <v>44</v>
      </c>
      <c r="C245">
        <v>0</v>
      </c>
      <c r="D245">
        <v>96.166866302490206</v>
      </c>
      <c r="E245">
        <v>167919</v>
      </c>
      <c r="F245">
        <v>138470</v>
      </c>
      <c r="G245">
        <v>183.23618527777799</v>
      </c>
      <c r="H245">
        <v>146.232288333333</v>
      </c>
      <c r="I245">
        <v>306.38685722222198</v>
      </c>
      <c r="J245">
        <f t="shared" si="14"/>
        <v>44</v>
      </c>
      <c r="K245">
        <f t="shared" si="15"/>
        <v>29449</v>
      </c>
      <c r="L245">
        <f>Table1[[#This Row],[Hours]]-G246</f>
        <v>0.78243611111099653</v>
      </c>
      <c r="M245" s="2">
        <f>(Table1[[#This Row],[HoursDelta]]*60)</f>
        <v>46.946166666659792</v>
      </c>
      <c r="N245" s="2">
        <f>Table1[[#This Row],[ExTimeFinished]]-H246</f>
        <v>0</v>
      </c>
      <c r="O245" s="2">
        <f>Table1[[#This Row],[StartToEndFinished]]-I246</f>
        <v>0</v>
      </c>
      <c r="P245" s="2">
        <f>IF(Table1[[#This Row],[StartToEndDelta]]&gt;0,Table1[[#This Row],[ExTimeFinishedDelta]]/Table1[[#This Row],[StartToEndDelta]],0)</f>
        <v>0</v>
      </c>
    </row>
    <row r="246" spans="1:16" x14ac:dyDescent="0.25">
      <c r="A246" s="1">
        <v>40688.823240740741</v>
      </c>
      <c r="B246">
        <v>44</v>
      </c>
      <c r="C246">
        <v>0</v>
      </c>
      <c r="D246">
        <v>95.470615386962905</v>
      </c>
      <c r="E246">
        <v>167919</v>
      </c>
      <c r="F246">
        <v>138703</v>
      </c>
      <c r="G246">
        <v>182.453749166667</v>
      </c>
      <c r="H246">
        <v>146.232288333333</v>
      </c>
      <c r="I246">
        <v>306.38685722222198</v>
      </c>
      <c r="J246">
        <f t="shared" si="14"/>
        <v>44</v>
      </c>
      <c r="K246">
        <f t="shared" si="15"/>
        <v>29216</v>
      </c>
      <c r="L246">
        <f>Table1[[#This Row],[Hours]]-G247</f>
        <v>0.73849416666698176</v>
      </c>
      <c r="M246" s="2">
        <f>(Table1[[#This Row],[HoursDelta]]*60)</f>
        <v>44.309650000018905</v>
      </c>
      <c r="N246" s="2">
        <f>Table1[[#This Row],[ExTimeFinished]]-H247</f>
        <v>1.0237972222220151</v>
      </c>
      <c r="O246" s="2">
        <f>Table1[[#This Row],[StartToEndFinished]]-I247</f>
        <v>4.3064822222219732</v>
      </c>
      <c r="P246" s="2">
        <f>IF(Table1[[#This Row],[StartToEndDelta]]&gt;0,Table1[[#This Row],[ExTimeFinishedDelta]]/Table1[[#This Row],[StartToEndDelta]],0)</f>
        <v>0.23773399479953652</v>
      </c>
    </row>
    <row r="247" spans="1:16" x14ac:dyDescent="0.25">
      <c r="A247" s="1">
        <v>40688.822534722225</v>
      </c>
      <c r="B247">
        <v>44</v>
      </c>
      <c r="C247">
        <v>0</v>
      </c>
      <c r="D247">
        <v>95.145264943440793</v>
      </c>
      <c r="E247">
        <v>167919</v>
      </c>
      <c r="F247">
        <v>138637</v>
      </c>
      <c r="G247">
        <v>181.71525500000001</v>
      </c>
      <c r="H247">
        <v>145.20849111111099</v>
      </c>
      <c r="I247">
        <v>302.080375</v>
      </c>
      <c r="J247">
        <f t="shared" si="14"/>
        <v>44</v>
      </c>
      <c r="K247">
        <f t="shared" si="15"/>
        <v>29282</v>
      </c>
      <c r="L247">
        <f>Table1[[#This Row],[Hours]]-G248</f>
        <v>0.69383361111101749</v>
      </c>
      <c r="M247" s="2">
        <f>(Table1[[#This Row],[HoursDelta]]*60)</f>
        <v>41.630016666661049</v>
      </c>
      <c r="N247" s="2">
        <f>Table1[[#This Row],[ExTimeFinished]]-H248</f>
        <v>4.0125880555549998</v>
      </c>
      <c r="O247" s="2">
        <f>Table1[[#This Row],[StartToEndFinished]]-I248</f>
        <v>13.019514444443985</v>
      </c>
      <c r="P247" s="2">
        <f>IF(Table1[[#This Row],[StartToEndDelta]]&gt;0,Table1[[#This Row],[ExTimeFinishedDelta]]/Table1[[#This Row],[StartToEndDelta]],0)</f>
        <v>0.30819798024551925</v>
      </c>
    </row>
    <row r="248" spans="1:16" x14ac:dyDescent="0.25">
      <c r="A248" s="1">
        <v>40688.821840277778</v>
      </c>
      <c r="B248">
        <v>44</v>
      </c>
      <c r="C248">
        <v>0</v>
      </c>
      <c r="D248">
        <v>94.833750406901004</v>
      </c>
      <c r="E248">
        <v>167919</v>
      </c>
      <c r="F248">
        <v>138715</v>
      </c>
      <c r="G248">
        <v>181.021421388889</v>
      </c>
      <c r="H248">
        <v>141.19590305555599</v>
      </c>
      <c r="I248">
        <v>289.06086055555602</v>
      </c>
      <c r="J248">
        <f t="shared" si="14"/>
        <v>44</v>
      </c>
      <c r="K248">
        <f t="shared" si="15"/>
        <v>29204</v>
      </c>
      <c r="L248">
        <f>Table1[[#This Row],[Hours]]-G249</f>
        <v>0.75139777777800987</v>
      </c>
      <c r="M248" s="2">
        <f>(Table1[[#This Row],[HoursDelta]]*60)</f>
        <v>45.083866666680592</v>
      </c>
      <c r="N248" s="2">
        <f>Table1[[#This Row],[ExTimeFinished]]-H249</f>
        <v>0</v>
      </c>
      <c r="O248" s="2">
        <f>Table1[[#This Row],[StartToEndFinished]]-I249</f>
        <v>0</v>
      </c>
      <c r="P248" s="2">
        <f>IF(Table1[[#This Row],[StartToEndDelta]]&gt;0,Table1[[#This Row],[ExTimeFinishedDelta]]/Table1[[#This Row],[StartToEndDelta]],0)</f>
        <v>0</v>
      </c>
    </row>
    <row r="249" spans="1:16" x14ac:dyDescent="0.25">
      <c r="A249" s="1">
        <v>40688.821145833332</v>
      </c>
      <c r="B249">
        <v>44</v>
      </c>
      <c r="C249">
        <v>0</v>
      </c>
      <c r="D249">
        <v>95.093566894531307</v>
      </c>
      <c r="E249">
        <v>167919</v>
      </c>
      <c r="F249">
        <v>138137</v>
      </c>
      <c r="G249">
        <v>180.27002361111099</v>
      </c>
      <c r="H249">
        <v>141.19590305555599</v>
      </c>
      <c r="I249">
        <v>289.06086055555602</v>
      </c>
      <c r="J249">
        <f t="shared" si="14"/>
        <v>44</v>
      </c>
      <c r="K249">
        <f t="shared" si="15"/>
        <v>29782</v>
      </c>
      <c r="L249">
        <f>Table1[[#This Row],[Hours]]-G250</f>
        <v>0.76129055555497871</v>
      </c>
      <c r="M249" s="2">
        <f>(Table1[[#This Row],[HoursDelta]]*60)</f>
        <v>45.677433333298723</v>
      </c>
      <c r="N249" s="2">
        <f>Table1[[#This Row],[ExTimeFinished]]-H250</f>
        <v>1.0383480555559856</v>
      </c>
      <c r="O249" s="2">
        <f>Table1[[#This Row],[StartToEndFinished]]-I250</f>
        <v>4.2478183333340098</v>
      </c>
      <c r="P249" s="2">
        <f>IF(Table1[[#This Row],[StartToEndDelta]]&gt;0,Table1[[#This Row],[ExTimeFinishedDelta]]/Table1[[#This Row],[StartToEndDelta]],0)</f>
        <v>0.24444267011320406</v>
      </c>
    </row>
    <row r="250" spans="1:16" x14ac:dyDescent="0.25">
      <c r="A250" s="1">
        <v>40688.820428240739</v>
      </c>
      <c r="B250">
        <v>44</v>
      </c>
      <c r="C250">
        <v>0</v>
      </c>
      <c r="D250">
        <v>95.479232788085895</v>
      </c>
      <c r="E250">
        <v>167919</v>
      </c>
      <c r="F250">
        <v>138542</v>
      </c>
      <c r="G250">
        <v>179.50873305555601</v>
      </c>
      <c r="H250">
        <v>140.157555</v>
      </c>
      <c r="I250">
        <v>284.81304222222201</v>
      </c>
      <c r="J250">
        <f t="shared" si="14"/>
        <v>44</v>
      </c>
      <c r="K250">
        <f t="shared" si="15"/>
        <v>29377</v>
      </c>
      <c r="L250">
        <f>Table1[[#This Row],[Hours]]-G251</f>
        <v>0.67082500000000778</v>
      </c>
      <c r="M250" s="2">
        <f>(Table1[[#This Row],[HoursDelta]]*60)</f>
        <v>40.249500000000467</v>
      </c>
      <c r="N250" s="2">
        <f>Table1[[#This Row],[ExTimeFinished]]-H251</f>
        <v>1.9667880555560089</v>
      </c>
      <c r="O250" s="2">
        <f>Table1[[#This Row],[StartToEndFinished]]-I251</f>
        <v>4.2775972222220275</v>
      </c>
      <c r="P250" s="2">
        <f>IF(Table1[[#This Row],[StartToEndDelta]]&gt;0,Table1[[#This Row],[ExTimeFinishedDelta]]/Table1[[#This Row],[StartToEndDelta]],0)</f>
        <v>0.45978804300194193</v>
      </c>
    </row>
    <row r="251" spans="1:16" x14ac:dyDescent="0.25">
      <c r="A251" s="1">
        <v>40688.819745370369</v>
      </c>
      <c r="B251">
        <v>44</v>
      </c>
      <c r="C251">
        <v>0</v>
      </c>
      <c r="D251">
        <v>95.909200032552107</v>
      </c>
      <c r="E251">
        <v>167919</v>
      </c>
      <c r="F251">
        <v>137169</v>
      </c>
      <c r="G251">
        <v>178.837908055556</v>
      </c>
      <c r="H251">
        <v>138.19076694444399</v>
      </c>
      <c r="I251">
        <v>280.53544499999998</v>
      </c>
      <c r="J251">
        <f t="shared" si="14"/>
        <v>44</v>
      </c>
      <c r="K251">
        <f t="shared" si="15"/>
        <v>30750</v>
      </c>
      <c r="L251">
        <f>Table1[[#This Row],[Hours]]-G252</f>
        <v>0.75241611111201223</v>
      </c>
      <c r="M251" s="2">
        <f>(Table1[[#This Row],[HoursDelta]]*60)</f>
        <v>45.144966666720734</v>
      </c>
      <c r="N251" s="2">
        <f>Table1[[#This Row],[ExTimeFinished]]-H252</f>
        <v>0</v>
      </c>
      <c r="O251" s="2">
        <f>Table1[[#This Row],[StartToEndFinished]]-I252</f>
        <v>0</v>
      </c>
      <c r="P251" s="2">
        <f>IF(Table1[[#This Row],[StartToEndDelta]]&gt;0,Table1[[#This Row],[ExTimeFinishedDelta]]/Table1[[#This Row],[StartToEndDelta]],0)</f>
        <v>0</v>
      </c>
    </row>
    <row r="252" spans="1:16" x14ac:dyDescent="0.25">
      <c r="A252" s="1">
        <v>40688.819062499999</v>
      </c>
      <c r="B252">
        <v>44</v>
      </c>
      <c r="C252">
        <v>1</v>
      </c>
      <c r="D252">
        <v>94.563944498697893</v>
      </c>
      <c r="E252">
        <v>167919</v>
      </c>
      <c r="F252">
        <v>138857</v>
      </c>
      <c r="G252">
        <v>178.08549194444399</v>
      </c>
      <c r="H252">
        <v>138.19076694444399</v>
      </c>
      <c r="I252">
        <v>280.53544499999998</v>
      </c>
      <c r="J252">
        <f t="shared" si="14"/>
        <v>43</v>
      </c>
      <c r="K252">
        <f t="shared" si="15"/>
        <v>29062</v>
      </c>
      <c r="L252">
        <f>Table1[[#This Row],[Hours]]-G253</f>
        <v>0.73851138888798573</v>
      </c>
      <c r="M252" s="2">
        <f>(Table1[[#This Row],[HoursDelta]]*60)</f>
        <v>44.310683333279144</v>
      </c>
      <c r="N252" s="2">
        <f>Table1[[#This Row],[ExTimeFinished]]-H253</f>
        <v>1.0223544444440051</v>
      </c>
      <c r="O252" s="2">
        <f>Table1[[#This Row],[StartToEndFinished]]-I253</f>
        <v>4.2288211111109604</v>
      </c>
      <c r="P252" s="2">
        <f>IF(Table1[[#This Row],[StartToEndDelta]]&gt;0,Table1[[#This Row],[ExTimeFinishedDelta]]/Table1[[#This Row],[StartToEndDelta]],0)</f>
        <v>0.24175873549198698</v>
      </c>
    </row>
    <row r="253" spans="1:16" x14ac:dyDescent="0.25">
      <c r="A253" s="1">
        <v>40688.818344907406</v>
      </c>
      <c r="B253">
        <v>44</v>
      </c>
      <c r="C253">
        <v>0</v>
      </c>
      <c r="D253">
        <v>94.743323008219406</v>
      </c>
      <c r="E253">
        <v>167919</v>
      </c>
      <c r="F253">
        <v>138477</v>
      </c>
      <c r="G253">
        <v>177.346980555556</v>
      </c>
      <c r="H253">
        <v>137.16841249999999</v>
      </c>
      <c r="I253">
        <v>276.30662388888902</v>
      </c>
      <c r="J253">
        <f t="shared" si="14"/>
        <v>44</v>
      </c>
      <c r="K253">
        <f t="shared" si="15"/>
        <v>29442</v>
      </c>
      <c r="L253">
        <f>Table1[[#This Row],[Hours]]-G254</f>
        <v>0.70941527777799251</v>
      </c>
      <c r="M253" s="2">
        <f>(Table1[[#This Row],[HoursDelta]]*60)</f>
        <v>42.564916666679551</v>
      </c>
      <c r="N253" s="2">
        <f>Table1[[#This Row],[ExTimeFinished]]-H254</f>
        <v>1.9056975000000023</v>
      </c>
      <c r="O253" s="2">
        <f>Table1[[#This Row],[StartToEndFinished]]-I254</f>
        <v>4.1767211111110214</v>
      </c>
      <c r="P253" s="2">
        <f>IF(Table1[[#This Row],[StartToEndDelta]]&gt;0,Table1[[#This Row],[ExTimeFinishedDelta]]/Table1[[#This Row],[StartToEndDelta]],0)</f>
        <v>0.45626639876203767</v>
      </c>
    </row>
    <row r="254" spans="1:16" x14ac:dyDescent="0.25">
      <c r="A254" s="1">
        <v>40688.817662037036</v>
      </c>
      <c r="B254">
        <v>44</v>
      </c>
      <c r="C254">
        <v>0</v>
      </c>
      <c r="D254">
        <v>94.538153330485002</v>
      </c>
      <c r="E254">
        <v>167919</v>
      </c>
      <c r="F254">
        <v>137619</v>
      </c>
      <c r="G254">
        <v>176.63756527777801</v>
      </c>
      <c r="H254">
        <v>135.26271499999999</v>
      </c>
      <c r="I254">
        <v>272.129902777778</v>
      </c>
      <c r="J254">
        <f t="shared" si="14"/>
        <v>44</v>
      </c>
      <c r="K254">
        <f t="shared" si="15"/>
        <v>30300</v>
      </c>
      <c r="L254">
        <f>Table1[[#This Row],[Hours]]-G255</f>
        <v>0.74240277777801111</v>
      </c>
      <c r="M254" s="2">
        <f>(Table1[[#This Row],[HoursDelta]]*60)</f>
        <v>44.544166666680667</v>
      </c>
      <c r="N254" s="2">
        <f>Table1[[#This Row],[ExTimeFinished]]-H255</f>
        <v>0</v>
      </c>
      <c r="O254" s="2">
        <f>Table1[[#This Row],[StartToEndFinished]]-I255</f>
        <v>0</v>
      </c>
      <c r="P254" s="2">
        <f>IF(Table1[[#This Row],[StartToEndDelta]]&gt;0,Table1[[#This Row],[ExTimeFinishedDelta]]/Table1[[#This Row],[StartToEndDelta]],0)</f>
        <v>0</v>
      </c>
    </row>
    <row r="255" spans="1:16" x14ac:dyDescent="0.25">
      <c r="A255" s="1">
        <v>40688.816967592589</v>
      </c>
      <c r="B255">
        <v>44</v>
      </c>
      <c r="C255">
        <v>0</v>
      </c>
      <c r="D255">
        <v>94.355690002441406</v>
      </c>
      <c r="E255">
        <v>167919</v>
      </c>
      <c r="F255">
        <v>137380</v>
      </c>
      <c r="G255">
        <v>175.8951625</v>
      </c>
      <c r="H255">
        <v>135.26271499999999</v>
      </c>
      <c r="I255">
        <v>272.129902777778</v>
      </c>
      <c r="J255">
        <f t="shared" si="14"/>
        <v>44</v>
      </c>
      <c r="K255">
        <f t="shared" si="15"/>
        <v>30539</v>
      </c>
      <c r="L255">
        <f>Table1[[#This Row],[Hours]]-G256</f>
        <v>0.7150477777780111</v>
      </c>
      <c r="M255" s="2">
        <f>(Table1[[#This Row],[HoursDelta]]*60)</f>
        <v>42.902866666680666</v>
      </c>
      <c r="N255" s="2">
        <f>Table1[[#This Row],[ExTimeFinished]]-H256</f>
        <v>1.8217499999999802</v>
      </c>
      <c r="O255" s="2">
        <f>Table1[[#This Row],[StartToEndFinished]]-I256</f>
        <v>8.2811924999999746</v>
      </c>
      <c r="P255" s="2">
        <f>IF(Table1[[#This Row],[StartToEndDelta]]&gt;0,Table1[[#This Row],[ExTimeFinishedDelta]]/Table1[[#This Row],[StartToEndDelta]],0)</f>
        <v>0.21998643311334518</v>
      </c>
    </row>
    <row r="256" spans="1:16" x14ac:dyDescent="0.25">
      <c r="A256" s="1">
        <v>40688.816284722219</v>
      </c>
      <c r="B256">
        <v>44</v>
      </c>
      <c r="C256">
        <v>0</v>
      </c>
      <c r="D256">
        <v>94.900259653727204</v>
      </c>
      <c r="E256">
        <v>167919</v>
      </c>
      <c r="F256">
        <v>138531</v>
      </c>
      <c r="G256">
        <v>175.18011472222199</v>
      </c>
      <c r="H256">
        <v>133.44096500000001</v>
      </c>
      <c r="I256">
        <v>263.84871027777803</v>
      </c>
      <c r="J256">
        <f t="shared" si="14"/>
        <v>44</v>
      </c>
      <c r="K256">
        <f t="shared" si="15"/>
        <v>29388</v>
      </c>
      <c r="L256">
        <f>Table1[[#This Row],[Hours]]-G257</f>
        <v>0.75983111111099788</v>
      </c>
      <c r="M256" s="2">
        <f>(Table1[[#This Row],[HoursDelta]]*60)</f>
        <v>45.589866666659873</v>
      </c>
      <c r="N256" s="2">
        <f>Table1[[#This Row],[ExTimeFinished]]-H257</f>
        <v>0</v>
      </c>
      <c r="O256" s="2">
        <f>Table1[[#This Row],[StartToEndFinished]]-I257</f>
        <v>0</v>
      </c>
      <c r="P256" s="2">
        <f>IF(Table1[[#This Row],[StartToEndDelta]]&gt;0,Table1[[#This Row],[ExTimeFinishedDelta]]/Table1[[#This Row],[StartToEndDelta]],0)</f>
        <v>0</v>
      </c>
    </row>
    <row r="257" spans="1:16" x14ac:dyDescent="0.25">
      <c r="A257" s="1">
        <v>40688.81559027778</v>
      </c>
      <c r="B257">
        <v>44</v>
      </c>
      <c r="C257">
        <v>0</v>
      </c>
      <c r="D257">
        <v>95.325932820638002</v>
      </c>
      <c r="E257">
        <v>167919</v>
      </c>
      <c r="F257">
        <v>137967</v>
      </c>
      <c r="G257">
        <v>174.42028361111099</v>
      </c>
      <c r="H257">
        <v>133.44096500000001</v>
      </c>
      <c r="I257">
        <v>263.84871027777803</v>
      </c>
      <c r="J257">
        <f t="shared" si="14"/>
        <v>44</v>
      </c>
      <c r="K257">
        <f t="shared" si="15"/>
        <v>29952</v>
      </c>
      <c r="L257">
        <f>Table1[[#This Row],[Hours]]-G258</f>
        <v>0.74155694444399956</v>
      </c>
      <c r="M257" s="2">
        <f>(Table1[[#This Row],[HoursDelta]]*60)</f>
        <v>44.493416666639973</v>
      </c>
      <c r="N257" s="2">
        <f>Table1[[#This Row],[ExTimeFinished]]-H258</f>
        <v>1.0350330555559992</v>
      </c>
      <c r="O257" s="2">
        <f>Table1[[#This Row],[StartToEndFinished]]-I258</f>
        <v>4.1328980555560406</v>
      </c>
      <c r="P257" s="2">
        <f>IF(Table1[[#This Row],[StartToEndDelta]]&gt;0,Table1[[#This Row],[ExTimeFinishedDelta]]/Table1[[#This Row],[StartToEndDelta]],0)</f>
        <v>0.25043759648621328</v>
      </c>
    </row>
    <row r="258" spans="1:16" x14ac:dyDescent="0.25">
      <c r="A258" s="1">
        <v>40688.814872685187</v>
      </c>
      <c r="B258">
        <v>44</v>
      </c>
      <c r="C258">
        <v>0</v>
      </c>
      <c r="D258">
        <v>94.688246409098298</v>
      </c>
      <c r="E258">
        <v>167919</v>
      </c>
      <c r="F258">
        <v>137287</v>
      </c>
      <c r="G258">
        <v>173.67872666666699</v>
      </c>
      <c r="H258">
        <v>132.40593194444401</v>
      </c>
      <c r="I258">
        <v>259.71581222222198</v>
      </c>
      <c r="J258">
        <f t="shared" si="14"/>
        <v>44</v>
      </c>
      <c r="K258">
        <f t="shared" si="15"/>
        <v>30632</v>
      </c>
      <c r="L258">
        <f>Table1[[#This Row],[Hours]]-G259</f>
        <v>0.70016777777797756</v>
      </c>
      <c r="M258" s="2">
        <f>(Table1[[#This Row],[HoursDelta]]*60)</f>
        <v>42.010066666678654</v>
      </c>
      <c r="N258" s="2">
        <f>Table1[[#This Row],[ExTimeFinished]]-H259</f>
        <v>0</v>
      </c>
      <c r="O258" s="2">
        <f>Table1[[#This Row],[StartToEndFinished]]-I259</f>
        <v>0</v>
      </c>
      <c r="P258" s="2">
        <f>IF(Table1[[#This Row],[StartToEndDelta]]&gt;0,Table1[[#This Row],[ExTimeFinishedDelta]]/Table1[[#This Row],[StartToEndDelta]],0)</f>
        <v>0</v>
      </c>
    </row>
    <row r="259" spans="1:16" x14ac:dyDescent="0.25">
      <c r="A259" s="1">
        <v>40688.814189814817</v>
      </c>
      <c r="B259">
        <v>44</v>
      </c>
      <c r="C259">
        <v>0</v>
      </c>
      <c r="D259">
        <v>95.212799072265597</v>
      </c>
      <c r="E259">
        <v>167919</v>
      </c>
      <c r="F259">
        <v>137693</v>
      </c>
      <c r="G259">
        <v>172.97855888888901</v>
      </c>
      <c r="H259">
        <v>132.40593194444401</v>
      </c>
      <c r="I259">
        <v>259.71581222222198</v>
      </c>
      <c r="J259">
        <f t="shared" si="14"/>
        <v>44</v>
      </c>
      <c r="K259">
        <f t="shared" si="15"/>
        <v>30226</v>
      </c>
      <c r="L259">
        <f>Table1[[#This Row],[Hours]]-G260</f>
        <v>0.76144750000000272</v>
      </c>
      <c r="M259" s="2">
        <f>(Table1[[#This Row],[HoursDelta]]*60)</f>
        <v>45.686850000000163</v>
      </c>
      <c r="N259" s="2">
        <f>Table1[[#This Row],[ExTimeFinished]]-H260</f>
        <v>0</v>
      </c>
      <c r="O259" s="2">
        <f>Table1[[#This Row],[StartToEndFinished]]-I260</f>
        <v>0</v>
      </c>
      <c r="P259" s="2">
        <f>IF(Table1[[#This Row],[StartToEndDelta]]&gt;0,Table1[[#This Row],[ExTimeFinishedDelta]]/Table1[[#This Row],[StartToEndDelta]],0)</f>
        <v>0</v>
      </c>
    </row>
    <row r="260" spans="1:16" x14ac:dyDescent="0.25">
      <c r="A260" s="1">
        <v>40688.81349537037</v>
      </c>
      <c r="B260">
        <v>44</v>
      </c>
      <c r="C260">
        <v>0</v>
      </c>
      <c r="D260">
        <v>94.994761149088504</v>
      </c>
      <c r="E260">
        <v>167919</v>
      </c>
      <c r="F260">
        <v>137356</v>
      </c>
      <c r="G260">
        <v>172.21711138888901</v>
      </c>
      <c r="H260">
        <v>132.40593194444401</v>
      </c>
      <c r="I260">
        <v>259.71581222222198</v>
      </c>
      <c r="J260">
        <f t="shared" si="14"/>
        <v>44</v>
      </c>
      <c r="K260">
        <f t="shared" si="15"/>
        <v>30563</v>
      </c>
      <c r="L260">
        <f>Table1[[#This Row],[Hours]]-G261</f>
        <v>0.73244944444499538</v>
      </c>
      <c r="M260" s="2">
        <f>(Table1[[#This Row],[HoursDelta]]*60)</f>
        <v>43.946966666699723</v>
      </c>
      <c r="N260" s="2">
        <f>Table1[[#This Row],[ExTimeFinished]]-H261</f>
        <v>0</v>
      </c>
      <c r="O260" s="2">
        <f>Table1[[#This Row],[StartToEndFinished]]-I261</f>
        <v>0</v>
      </c>
      <c r="P260" s="2">
        <f>IF(Table1[[#This Row],[StartToEndDelta]]&gt;0,Table1[[#This Row],[ExTimeFinishedDelta]]/Table1[[#This Row],[StartToEndDelta]],0)</f>
        <v>0</v>
      </c>
    </row>
    <row r="261" spans="1:16" x14ac:dyDescent="0.25">
      <c r="A261" s="1">
        <v>40688.812777777777</v>
      </c>
      <c r="B261">
        <v>44</v>
      </c>
      <c r="C261">
        <v>0</v>
      </c>
      <c r="D261">
        <v>94.312932332356795</v>
      </c>
      <c r="E261">
        <v>167919</v>
      </c>
      <c r="F261">
        <v>137918</v>
      </c>
      <c r="G261">
        <v>171.48466194444401</v>
      </c>
      <c r="H261">
        <v>132.40593194444401</v>
      </c>
      <c r="I261">
        <v>259.71581222222198</v>
      </c>
      <c r="J261">
        <f t="shared" si="14"/>
        <v>44</v>
      </c>
      <c r="K261">
        <f t="shared" si="15"/>
        <v>30001</v>
      </c>
      <c r="L261">
        <f>Table1[[#This Row],[Hours]]-G262</f>
        <v>0.69559250000000361</v>
      </c>
      <c r="M261" s="2">
        <f>(Table1[[#This Row],[HoursDelta]]*60)</f>
        <v>41.735550000000217</v>
      </c>
      <c r="N261" s="2">
        <f>Table1[[#This Row],[ExTimeFinished]]-H262</f>
        <v>0.9352425000000153</v>
      </c>
      <c r="O261" s="2">
        <f>Table1[[#This Row],[StartToEndFinished]]-I262</f>
        <v>4.0698611111109813</v>
      </c>
      <c r="P261" s="2">
        <f>IF(Table1[[#This Row],[StartToEndDelta]]&gt;0,Table1[[#This Row],[ExTimeFinishedDelta]]/Table1[[#This Row],[StartToEndDelta]],0)</f>
        <v>0.22979715387504096</v>
      </c>
    </row>
    <row r="262" spans="1:16" x14ac:dyDescent="0.25">
      <c r="A262" s="1">
        <v>40688.812094907407</v>
      </c>
      <c r="B262">
        <v>44</v>
      </c>
      <c r="C262">
        <v>0</v>
      </c>
      <c r="D262">
        <v>95.458015441894503</v>
      </c>
      <c r="E262">
        <v>167919</v>
      </c>
      <c r="F262">
        <v>137554</v>
      </c>
      <c r="G262">
        <v>170.78906944444401</v>
      </c>
      <c r="H262">
        <v>131.47068944444399</v>
      </c>
      <c r="I262">
        <v>255.645951111111</v>
      </c>
      <c r="J262">
        <f t="shared" si="14"/>
        <v>44</v>
      </c>
      <c r="K262">
        <f t="shared" si="15"/>
        <v>30365</v>
      </c>
      <c r="L262">
        <f>Table1[[#This Row],[Hours]]-G263</f>
        <v>0.74414888888802011</v>
      </c>
      <c r="M262" s="2">
        <f>(Table1[[#This Row],[HoursDelta]]*60)</f>
        <v>44.648933333281207</v>
      </c>
      <c r="N262" s="2">
        <f>Table1[[#This Row],[ExTimeFinished]]-H263</f>
        <v>0</v>
      </c>
      <c r="O262" s="2">
        <f>Table1[[#This Row],[StartToEndFinished]]-I263</f>
        <v>0</v>
      </c>
      <c r="P262" s="2">
        <f>IF(Table1[[#This Row],[StartToEndDelta]]&gt;0,Table1[[#This Row],[ExTimeFinishedDelta]]/Table1[[#This Row],[StartToEndDelta]],0)</f>
        <v>0</v>
      </c>
    </row>
    <row r="263" spans="1:16" x14ac:dyDescent="0.25">
      <c r="A263" s="1">
        <v>40688.811412037037</v>
      </c>
      <c r="B263">
        <v>44</v>
      </c>
      <c r="C263">
        <v>0</v>
      </c>
      <c r="D263">
        <v>94.533622741699205</v>
      </c>
      <c r="E263">
        <v>167919</v>
      </c>
      <c r="F263">
        <v>137203</v>
      </c>
      <c r="G263">
        <v>170.04492055555599</v>
      </c>
      <c r="H263">
        <v>131.47068944444399</v>
      </c>
      <c r="I263">
        <v>255.645951111111</v>
      </c>
      <c r="J263">
        <f t="shared" si="14"/>
        <v>44</v>
      </c>
      <c r="K263">
        <f t="shared" si="15"/>
        <v>30716</v>
      </c>
      <c r="L263">
        <f>Table1[[#This Row],[Hours]]-G264</f>
        <v>0.75726944444500077</v>
      </c>
      <c r="M263" s="2">
        <f>(Table1[[#This Row],[HoursDelta]]*60)</f>
        <v>45.436166666700046</v>
      </c>
      <c r="N263" s="2">
        <f>Table1[[#This Row],[ExTimeFinished]]-H264</f>
        <v>0</v>
      </c>
      <c r="O263" s="2">
        <f>Table1[[#This Row],[StartToEndFinished]]-I264</f>
        <v>0</v>
      </c>
      <c r="P263" s="2">
        <f>IF(Table1[[#This Row],[StartToEndDelta]]&gt;0,Table1[[#This Row],[ExTimeFinishedDelta]]/Table1[[#This Row],[StartToEndDelta]],0)</f>
        <v>0</v>
      </c>
    </row>
    <row r="264" spans="1:16" x14ac:dyDescent="0.25">
      <c r="A264" s="1">
        <v>40688.810717592591</v>
      </c>
      <c r="B264">
        <v>44</v>
      </c>
      <c r="C264">
        <v>0</v>
      </c>
      <c r="D264">
        <v>95.076194763183594</v>
      </c>
      <c r="E264">
        <v>167919</v>
      </c>
      <c r="F264">
        <v>138118</v>
      </c>
      <c r="G264">
        <v>169.28765111111099</v>
      </c>
      <c r="H264">
        <v>131.47068944444399</v>
      </c>
      <c r="I264">
        <v>255.645951111111</v>
      </c>
      <c r="J264">
        <f t="shared" si="14"/>
        <v>44</v>
      </c>
      <c r="K264">
        <f t="shared" si="15"/>
        <v>29801</v>
      </c>
      <c r="L264">
        <f>Table1[[#This Row],[Hours]]-G265</f>
        <v>0.70641638888898228</v>
      </c>
      <c r="M264" s="2">
        <f>(Table1[[#This Row],[HoursDelta]]*60)</f>
        <v>42.384983333338937</v>
      </c>
      <c r="N264" s="2">
        <f>Table1[[#This Row],[ExTimeFinished]]-H265</f>
        <v>2.0358688888879897</v>
      </c>
      <c r="O264" s="2">
        <f>Table1[[#This Row],[StartToEndFinished]]-I265</f>
        <v>4.1010008333329893</v>
      </c>
      <c r="P264" s="2">
        <f>IF(Table1[[#This Row],[StartToEndDelta]]&gt;0,Table1[[#This Row],[ExTimeFinishedDelta]]/Table1[[#This Row],[StartToEndDelta]],0)</f>
        <v>0.49643220560708506</v>
      </c>
    </row>
    <row r="265" spans="1:16" x14ac:dyDescent="0.25">
      <c r="A265" s="1">
        <v>40688.810023148151</v>
      </c>
      <c r="B265">
        <v>44</v>
      </c>
      <c r="C265">
        <v>0</v>
      </c>
      <c r="D265">
        <v>94.157502492268904</v>
      </c>
      <c r="E265">
        <v>167919</v>
      </c>
      <c r="F265">
        <v>137770</v>
      </c>
      <c r="G265">
        <v>168.58123472222201</v>
      </c>
      <c r="H265">
        <v>129.434820555556</v>
      </c>
      <c r="I265">
        <v>251.54495027777801</v>
      </c>
      <c r="J265">
        <f t="shared" si="14"/>
        <v>44</v>
      </c>
      <c r="K265">
        <f t="shared" si="15"/>
        <v>30149</v>
      </c>
      <c r="L265">
        <f>Table1[[#This Row],[Hours]]-G266</f>
        <v>0.76118250000001808</v>
      </c>
      <c r="M265" s="2">
        <f>(Table1[[#This Row],[HoursDelta]]*60)</f>
        <v>45.670950000001085</v>
      </c>
      <c r="N265" s="2">
        <f>Table1[[#This Row],[ExTimeFinished]]-H266</f>
        <v>0</v>
      </c>
      <c r="O265" s="2">
        <f>Table1[[#This Row],[StartToEndFinished]]-I266</f>
        <v>0</v>
      </c>
      <c r="P265" s="2">
        <f>IF(Table1[[#This Row],[StartToEndDelta]]&gt;0,Table1[[#This Row],[ExTimeFinishedDelta]]/Table1[[#This Row],[StartToEndDelta]],0)</f>
        <v>0</v>
      </c>
    </row>
    <row r="266" spans="1:16" x14ac:dyDescent="0.25">
      <c r="A266" s="1">
        <v>40688.809328703705</v>
      </c>
      <c r="B266">
        <v>44</v>
      </c>
      <c r="C266">
        <v>0</v>
      </c>
      <c r="D266">
        <v>94.258168538411496</v>
      </c>
      <c r="E266">
        <v>167919</v>
      </c>
      <c r="F266">
        <v>137603</v>
      </c>
      <c r="G266">
        <v>167.82005222222199</v>
      </c>
      <c r="H266">
        <v>129.434820555556</v>
      </c>
      <c r="I266">
        <v>251.54495027777801</v>
      </c>
      <c r="J266">
        <f t="shared" si="14"/>
        <v>44</v>
      </c>
      <c r="K266">
        <f t="shared" si="15"/>
        <v>30316</v>
      </c>
      <c r="L266">
        <f>Table1[[#This Row],[Hours]]-G267</f>
        <v>0.7709977777779784</v>
      </c>
      <c r="M266" s="2">
        <f>(Table1[[#This Row],[HoursDelta]]*60)</f>
        <v>46.259866666678704</v>
      </c>
      <c r="N266" s="2">
        <f>Table1[[#This Row],[ExTimeFinished]]-H267</f>
        <v>0.84821083333400793</v>
      </c>
      <c r="O266" s="2">
        <f>Table1[[#This Row],[StartToEndFinished]]-I267</f>
        <v>3.9842119444450077</v>
      </c>
      <c r="P266" s="2">
        <f>IF(Table1[[#This Row],[StartToEndDelta]]&gt;0,Table1[[#This Row],[ExTimeFinishedDelta]]/Table1[[#This Row],[StartToEndDelta]],0)</f>
        <v>0.21289299996116595</v>
      </c>
    </row>
    <row r="267" spans="1:16" x14ac:dyDescent="0.25">
      <c r="A267" s="1">
        <v>40688.808634259258</v>
      </c>
      <c r="B267">
        <v>44</v>
      </c>
      <c r="C267">
        <v>0</v>
      </c>
      <c r="D267">
        <v>94.853309631347699</v>
      </c>
      <c r="E267">
        <v>167919</v>
      </c>
      <c r="F267">
        <v>137456</v>
      </c>
      <c r="G267">
        <v>167.04905444444401</v>
      </c>
      <c r="H267">
        <v>128.58660972222199</v>
      </c>
      <c r="I267">
        <v>247.56073833333301</v>
      </c>
      <c r="J267">
        <f t="shared" si="14"/>
        <v>44</v>
      </c>
      <c r="K267">
        <f t="shared" si="15"/>
        <v>30463</v>
      </c>
      <c r="L267">
        <f>Table1[[#This Row],[Hours]]-G268</f>
        <v>0.64785777777700559</v>
      </c>
      <c r="M267" s="2">
        <f>(Table1[[#This Row],[HoursDelta]]*60)</f>
        <v>38.871466666620336</v>
      </c>
      <c r="N267" s="2">
        <f>Table1[[#This Row],[ExTimeFinished]]-H268</f>
        <v>0</v>
      </c>
      <c r="O267" s="2">
        <f>Table1[[#This Row],[StartToEndFinished]]-I268</f>
        <v>0</v>
      </c>
      <c r="P267" s="2">
        <f>IF(Table1[[#This Row],[StartToEndDelta]]&gt;0,Table1[[#This Row],[ExTimeFinishedDelta]]/Table1[[#This Row],[StartToEndDelta]],0)</f>
        <v>0</v>
      </c>
    </row>
    <row r="268" spans="1:16" x14ac:dyDescent="0.25">
      <c r="A268" s="1">
        <v>40688.807951388888</v>
      </c>
      <c r="B268">
        <v>44</v>
      </c>
      <c r="C268">
        <v>0</v>
      </c>
      <c r="D268">
        <v>94.930581410725907</v>
      </c>
      <c r="E268">
        <v>167919</v>
      </c>
      <c r="F268">
        <v>137683</v>
      </c>
      <c r="G268">
        <v>166.401196666667</v>
      </c>
      <c r="H268">
        <v>128.58660972222199</v>
      </c>
      <c r="I268">
        <v>247.56073833333301</v>
      </c>
      <c r="J268">
        <f t="shared" si="14"/>
        <v>44</v>
      </c>
      <c r="K268">
        <f t="shared" si="15"/>
        <v>30236</v>
      </c>
      <c r="L268">
        <f>Table1[[#This Row],[Hours]]-G269</f>
        <v>0.75694055555601381</v>
      </c>
      <c r="M268" s="2">
        <f>(Table1[[#This Row],[HoursDelta]]*60)</f>
        <v>45.416433333360828</v>
      </c>
      <c r="N268" s="2">
        <f>Table1[[#This Row],[ExTimeFinished]]-H269</f>
        <v>0</v>
      </c>
      <c r="O268" s="2">
        <f>Table1[[#This Row],[StartToEndFinished]]-I269</f>
        <v>0</v>
      </c>
      <c r="P268" s="2">
        <f>IF(Table1[[#This Row],[StartToEndDelta]]&gt;0,Table1[[#This Row],[ExTimeFinishedDelta]]/Table1[[#This Row],[StartToEndDelta]],0)</f>
        <v>0</v>
      </c>
    </row>
    <row r="269" spans="1:16" x14ac:dyDescent="0.25">
      <c r="A269" s="1">
        <v>40688.807268518518</v>
      </c>
      <c r="B269">
        <v>44</v>
      </c>
      <c r="C269">
        <v>0</v>
      </c>
      <c r="D269">
        <v>94.8294054667155</v>
      </c>
      <c r="E269">
        <v>167919</v>
      </c>
      <c r="F269">
        <v>137341</v>
      </c>
      <c r="G269">
        <v>165.64425611111099</v>
      </c>
      <c r="H269">
        <v>128.58660972222199</v>
      </c>
      <c r="I269">
        <v>247.56073833333301</v>
      </c>
      <c r="J269">
        <f t="shared" si="14"/>
        <v>44</v>
      </c>
      <c r="K269">
        <f t="shared" si="15"/>
        <v>30578</v>
      </c>
      <c r="L269">
        <f>Table1[[#This Row],[Hours]]-G270</f>
        <v>0.45945444444399186</v>
      </c>
      <c r="M269" s="2">
        <f>(Table1[[#This Row],[HoursDelta]]*60)</f>
        <v>27.567266666639512</v>
      </c>
      <c r="N269" s="2">
        <f>Table1[[#This Row],[ExTimeFinished]]-H270</f>
        <v>3.5884961111109988</v>
      </c>
      <c r="O269" s="2">
        <f>Table1[[#This Row],[StartToEndFinished]]-I270</f>
        <v>15.654232777776997</v>
      </c>
      <c r="P269" s="2">
        <f>IF(Table1[[#This Row],[StartToEndDelta]]&gt;0,Table1[[#This Row],[ExTimeFinishedDelta]]/Table1[[#This Row],[StartToEndDelta]],0)</f>
        <v>0.22923487609084783</v>
      </c>
    </row>
    <row r="270" spans="1:16" x14ac:dyDescent="0.25">
      <c r="A270" s="1">
        <v>40688.806539351855</v>
      </c>
      <c r="B270">
        <v>44</v>
      </c>
      <c r="C270">
        <v>0</v>
      </c>
      <c r="D270">
        <v>94.069052378336593</v>
      </c>
      <c r="E270">
        <v>167919</v>
      </c>
      <c r="F270">
        <v>137146</v>
      </c>
      <c r="G270">
        <v>165.184801666667</v>
      </c>
      <c r="H270">
        <v>124.99811361111099</v>
      </c>
      <c r="I270">
        <v>231.90650555555601</v>
      </c>
      <c r="J270">
        <f t="shared" si="14"/>
        <v>44</v>
      </c>
      <c r="K270">
        <f t="shared" si="15"/>
        <v>30773</v>
      </c>
      <c r="L270">
        <f>Table1[[#This Row],[Hours]]-G271</f>
        <v>0.40513250000000767</v>
      </c>
      <c r="M270" s="2">
        <f>(Table1[[#This Row],[HoursDelta]]*60)</f>
        <v>24.30795000000046</v>
      </c>
      <c r="N270" s="2">
        <f>Table1[[#This Row],[ExTimeFinished]]-H271</f>
        <v>0.88223777777798773</v>
      </c>
      <c r="O270" s="2">
        <f>Table1[[#This Row],[StartToEndFinished]]-I271</f>
        <v>3.9257119444449984</v>
      </c>
      <c r="P270" s="2">
        <f>IF(Table1[[#This Row],[StartToEndDelta]]&gt;0,Table1[[#This Row],[ExTimeFinishedDelta]]/Table1[[#This Row],[StartToEndDelta]],0)</f>
        <v>0.22473319241529705</v>
      </c>
    </row>
    <row r="271" spans="1:16" x14ac:dyDescent="0.25">
      <c r="A271" s="1">
        <v>40688.805833333332</v>
      </c>
      <c r="B271">
        <v>44</v>
      </c>
      <c r="C271">
        <v>0</v>
      </c>
      <c r="D271">
        <v>94.273520151774093</v>
      </c>
      <c r="E271">
        <v>167919</v>
      </c>
      <c r="F271">
        <v>136716</v>
      </c>
      <c r="G271">
        <v>164.77966916666699</v>
      </c>
      <c r="H271">
        <v>124.11587583333301</v>
      </c>
      <c r="I271">
        <v>227.98079361111101</v>
      </c>
      <c r="J271">
        <f t="shared" si="14"/>
        <v>44</v>
      </c>
      <c r="K271">
        <f t="shared" si="15"/>
        <v>31203</v>
      </c>
      <c r="L271">
        <f>Table1[[#This Row],[Hours]]-G272</f>
        <v>0.73171222222299548</v>
      </c>
      <c r="M271" s="2">
        <f>(Table1[[#This Row],[HoursDelta]]*60)</f>
        <v>43.902733333379729</v>
      </c>
      <c r="N271" s="2">
        <f>Table1[[#This Row],[ExTimeFinished]]-H272</f>
        <v>0</v>
      </c>
      <c r="O271" s="2">
        <f>Table1[[#This Row],[StartToEndFinished]]-I272</f>
        <v>0</v>
      </c>
      <c r="P271" s="2">
        <f>IF(Table1[[#This Row],[StartToEndDelta]]&gt;0,Table1[[#This Row],[ExTimeFinishedDelta]]/Table1[[#This Row],[StartToEndDelta]],0)</f>
        <v>0</v>
      </c>
    </row>
    <row r="272" spans="1:16" x14ac:dyDescent="0.25">
      <c r="A272" s="1">
        <v>40688.805150462962</v>
      </c>
      <c r="B272">
        <v>44</v>
      </c>
      <c r="C272">
        <v>0</v>
      </c>
      <c r="D272">
        <v>94.240233103434306</v>
      </c>
      <c r="E272">
        <v>167919</v>
      </c>
      <c r="F272">
        <v>136423</v>
      </c>
      <c r="G272">
        <v>164.047956944444</v>
      </c>
      <c r="H272">
        <v>124.11587583333301</v>
      </c>
      <c r="I272">
        <v>227.98079361111101</v>
      </c>
      <c r="J272">
        <f t="shared" si="14"/>
        <v>44</v>
      </c>
      <c r="K272">
        <f t="shared" si="15"/>
        <v>31496</v>
      </c>
      <c r="L272">
        <f>Table1[[#This Row],[Hours]]-G273</f>
        <v>0.46809166666599822</v>
      </c>
      <c r="M272" s="2">
        <f>(Table1[[#This Row],[HoursDelta]]*60)</f>
        <v>28.085499999959893</v>
      </c>
      <c r="N272" s="2">
        <f>Table1[[#This Row],[ExTimeFinished]]-H273</f>
        <v>0.89327805555500106</v>
      </c>
      <c r="O272" s="2">
        <f>Table1[[#This Row],[StartToEndFinished]]-I273</f>
        <v>3.8889008333329969</v>
      </c>
      <c r="P272" s="2">
        <f>IF(Table1[[#This Row],[StartToEndDelta]]&gt;0,Table1[[#This Row],[ExTimeFinishedDelta]]/Table1[[#This Row],[StartToEndDelta]],0)</f>
        <v>0.22969936592325338</v>
      </c>
    </row>
    <row r="273" spans="1:16" x14ac:dyDescent="0.25">
      <c r="A273" s="1">
        <v>40688.804456018515</v>
      </c>
      <c r="B273">
        <v>44</v>
      </c>
      <c r="C273">
        <v>0</v>
      </c>
      <c r="D273">
        <v>93.939112345377595</v>
      </c>
      <c r="E273">
        <v>167919</v>
      </c>
      <c r="F273">
        <v>137001</v>
      </c>
      <c r="G273">
        <v>163.579865277778</v>
      </c>
      <c r="H273">
        <v>123.22259777777801</v>
      </c>
      <c r="I273">
        <v>224.09189277777801</v>
      </c>
      <c r="J273">
        <f t="shared" si="14"/>
        <v>44</v>
      </c>
      <c r="K273">
        <f t="shared" si="15"/>
        <v>30918</v>
      </c>
      <c r="L273">
        <f>Table1[[#This Row],[Hours]]-G274</f>
        <v>0.72254388888899257</v>
      </c>
      <c r="M273" s="2">
        <f>(Table1[[#This Row],[HoursDelta]]*60)</f>
        <v>43.352633333339554</v>
      </c>
      <c r="N273" s="2">
        <f>Table1[[#This Row],[ExTimeFinished]]-H274</f>
        <v>0.97834750000001236</v>
      </c>
      <c r="O273" s="2">
        <f>Table1[[#This Row],[StartToEndFinished]]-I274</f>
        <v>3.8797702777780216</v>
      </c>
      <c r="P273" s="2">
        <f>IF(Table1[[#This Row],[StartToEndDelta]]&gt;0,Table1[[#This Row],[ExTimeFinishedDelta]]/Table1[[#This Row],[StartToEndDelta]],0)</f>
        <v>0.25216634747774824</v>
      </c>
    </row>
    <row r="274" spans="1:16" x14ac:dyDescent="0.25">
      <c r="A274" s="1">
        <v>40688.803738425922</v>
      </c>
      <c r="B274">
        <v>44</v>
      </c>
      <c r="C274">
        <v>0</v>
      </c>
      <c r="D274">
        <v>94.004302978515597</v>
      </c>
      <c r="E274">
        <v>167919</v>
      </c>
      <c r="F274">
        <v>137068</v>
      </c>
      <c r="G274">
        <v>162.85732138888901</v>
      </c>
      <c r="H274">
        <v>122.24425027777799</v>
      </c>
      <c r="I274">
        <v>220.21212249999999</v>
      </c>
      <c r="J274">
        <f t="shared" si="14"/>
        <v>44</v>
      </c>
      <c r="K274">
        <f t="shared" si="15"/>
        <v>30851</v>
      </c>
      <c r="L274">
        <f>Table1[[#This Row],[Hours]]-G275</f>
        <v>0.74367611111100018</v>
      </c>
      <c r="M274" s="2">
        <f>(Table1[[#This Row],[HoursDelta]]*60)</f>
        <v>44.620566666660011</v>
      </c>
      <c r="N274" s="2">
        <f>Table1[[#This Row],[ExTimeFinished]]-H275</f>
        <v>1.5906274999999965</v>
      </c>
      <c r="O274" s="2">
        <f>Table1[[#This Row],[StartToEndFinished]]-I275</f>
        <v>3.9230341666669801</v>
      </c>
      <c r="P274" s="2">
        <f>IF(Table1[[#This Row],[StartToEndDelta]]&gt;0,Table1[[#This Row],[ExTimeFinishedDelta]]/Table1[[#This Row],[StartToEndDelta]],0)</f>
        <v>0.40545848759492137</v>
      </c>
    </row>
    <row r="275" spans="1:16" x14ac:dyDescent="0.25">
      <c r="A275" s="1">
        <v>40688.803032407406</v>
      </c>
      <c r="B275">
        <v>44</v>
      </c>
      <c r="C275">
        <v>0</v>
      </c>
      <c r="D275">
        <v>94.537705739339202</v>
      </c>
      <c r="E275">
        <v>167919</v>
      </c>
      <c r="F275">
        <v>136786</v>
      </c>
      <c r="G275">
        <v>162.11364527777801</v>
      </c>
      <c r="H275">
        <v>120.653622777778</v>
      </c>
      <c r="I275">
        <v>216.28908833333301</v>
      </c>
      <c r="J275">
        <f t="shared" si="14"/>
        <v>44</v>
      </c>
      <c r="K275">
        <f t="shared" si="15"/>
        <v>31133</v>
      </c>
      <c r="L275">
        <f>Table1[[#This Row],[Hours]]-G276</f>
        <v>0.68424888888901592</v>
      </c>
      <c r="M275" s="2">
        <f>(Table1[[#This Row],[HoursDelta]]*60)</f>
        <v>41.054933333340955</v>
      </c>
      <c r="N275" s="2">
        <f>Table1[[#This Row],[ExTimeFinished]]-H276</f>
        <v>1.9514025000000004</v>
      </c>
      <c r="O275" s="2">
        <f>Table1[[#This Row],[StartToEndFinished]]-I276</f>
        <v>3.9014722222220257</v>
      </c>
      <c r="P275" s="2">
        <f>IF(Table1[[#This Row],[StartToEndDelta]]&gt;0,Table1[[#This Row],[ExTimeFinishedDelta]]/Table1[[#This Row],[StartToEndDelta]],0)</f>
        <v>0.50017080446842399</v>
      </c>
    </row>
    <row r="276" spans="1:16" x14ac:dyDescent="0.25">
      <c r="A276" s="1">
        <v>40688.802349537036</v>
      </c>
      <c r="B276">
        <v>44</v>
      </c>
      <c r="C276">
        <v>0</v>
      </c>
      <c r="D276">
        <v>94.981816609700502</v>
      </c>
      <c r="E276">
        <v>167919</v>
      </c>
      <c r="F276">
        <v>138351</v>
      </c>
      <c r="G276">
        <v>161.42939638888899</v>
      </c>
      <c r="H276">
        <v>118.702220277778</v>
      </c>
      <c r="I276">
        <v>212.38761611111099</v>
      </c>
      <c r="J276">
        <f t="shared" si="14"/>
        <v>44</v>
      </c>
      <c r="K276">
        <f t="shared" si="15"/>
        <v>29568</v>
      </c>
      <c r="L276">
        <f>Table1[[#This Row],[Hours]]-G277</f>
        <v>0.75901999999999248</v>
      </c>
      <c r="M276" s="2">
        <f>(Table1[[#This Row],[HoursDelta]]*60)</f>
        <v>45.541199999999549</v>
      </c>
      <c r="N276" s="2">
        <f>Table1[[#This Row],[ExTimeFinished]]-H277</f>
        <v>1.6657038888889986</v>
      </c>
      <c r="O276" s="2">
        <f>Table1[[#This Row],[StartToEndFinished]]-I277</f>
        <v>3.9028544444439888</v>
      </c>
      <c r="P276" s="2">
        <f>IF(Table1[[#This Row],[StartToEndDelta]]&gt;0,Table1[[#This Row],[ExTimeFinishedDelta]]/Table1[[#This Row],[StartToEndDelta]],0)</f>
        <v>0.42679118901301977</v>
      </c>
    </row>
    <row r="277" spans="1:16" x14ac:dyDescent="0.25">
      <c r="A277" s="1">
        <v>40688.801666666666</v>
      </c>
      <c r="B277">
        <v>44</v>
      </c>
      <c r="C277">
        <v>0</v>
      </c>
      <c r="D277">
        <v>94.989550272623703</v>
      </c>
      <c r="E277">
        <v>167919</v>
      </c>
      <c r="F277">
        <v>137672</v>
      </c>
      <c r="G277">
        <v>160.670376388889</v>
      </c>
      <c r="H277">
        <v>117.036516388889</v>
      </c>
      <c r="I277">
        <v>208.484761666667</v>
      </c>
      <c r="J277">
        <f t="shared" si="14"/>
        <v>44</v>
      </c>
      <c r="K277">
        <f t="shared" si="15"/>
        <v>30247</v>
      </c>
      <c r="L277">
        <f>Table1[[#This Row],[Hours]]-G278</f>
        <v>0.77909527777799781</v>
      </c>
      <c r="M277" s="2">
        <f>(Table1[[#This Row],[HoursDelta]]*60)</f>
        <v>46.745716666679868</v>
      </c>
      <c r="N277" s="2">
        <f>Table1[[#This Row],[ExTimeFinished]]-H278</f>
        <v>0</v>
      </c>
      <c r="O277" s="2">
        <f>Table1[[#This Row],[StartToEndFinished]]-I278</f>
        <v>0</v>
      </c>
      <c r="P277" s="2">
        <f>IF(Table1[[#This Row],[StartToEndDelta]]&gt;0,Table1[[#This Row],[ExTimeFinishedDelta]]/Table1[[#This Row],[StartToEndDelta]],0)</f>
        <v>0</v>
      </c>
    </row>
    <row r="278" spans="1:16" x14ac:dyDescent="0.25">
      <c r="A278" s="1">
        <v>40688.800925925927</v>
      </c>
      <c r="B278">
        <v>44</v>
      </c>
      <c r="C278">
        <v>0</v>
      </c>
      <c r="D278">
        <v>95.368256886800097</v>
      </c>
      <c r="E278">
        <v>167919</v>
      </c>
      <c r="F278">
        <v>137143</v>
      </c>
      <c r="G278">
        <v>159.891281111111</v>
      </c>
      <c r="H278">
        <v>117.036516388889</v>
      </c>
      <c r="I278">
        <v>208.484761666667</v>
      </c>
      <c r="J278">
        <f t="shared" si="14"/>
        <v>44</v>
      </c>
      <c r="K278">
        <f t="shared" si="15"/>
        <v>30776</v>
      </c>
      <c r="L278">
        <f>Table1[[#This Row],[Hours]]-G279</f>
        <v>0.72946861111100247</v>
      </c>
      <c r="M278" s="2">
        <f>(Table1[[#This Row],[HoursDelta]]*60)</f>
        <v>43.768116666660148</v>
      </c>
      <c r="N278" s="2">
        <f>Table1[[#This Row],[ExTimeFinished]]-H279</f>
        <v>0</v>
      </c>
      <c r="O278" s="2">
        <f>Table1[[#This Row],[StartToEndFinished]]-I279</f>
        <v>0</v>
      </c>
      <c r="P278" s="2">
        <f>IF(Table1[[#This Row],[StartToEndDelta]]&gt;0,Table1[[#This Row],[ExTimeFinishedDelta]]/Table1[[#This Row],[StartToEndDelta]],0)</f>
        <v>0</v>
      </c>
    </row>
    <row r="279" spans="1:16" x14ac:dyDescent="0.25">
      <c r="A279" s="1">
        <v>40688.80023148148</v>
      </c>
      <c r="B279">
        <v>44</v>
      </c>
      <c r="C279">
        <v>0</v>
      </c>
      <c r="D279">
        <v>93.770173390706404</v>
      </c>
      <c r="E279">
        <v>167919</v>
      </c>
      <c r="F279">
        <v>137580</v>
      </c>
      <c r="G279">
        <v>159.1618125</v>
      </c>
      <c r="H279">
        <v>117.036516388889</v>
      </c>
      <c r="I279">
        <v>208.484761666667</v>
      </c>
      <c r="J279">
        <f t="shared" si="14"/>
        <v>44</v>
      </c>
      <c r="K279">
        <f t="shared" si="15"/>
        <v>30339</v>
      </c>
      <c r="L279">
        <f>Table1[[#This Row],[Hours]]-G280</f>
        <v>0.71440194444400618</v>
      </c>
      <c r="M279" s="2">
        <f>(Table1[[#This Row],[HoursDelta]]*60)</f>
        <v>42.864116666640371</v>
      </c>
      <c r="N279" s="2">
        <f>Table1[[#This Row],[ExTimeFinished]]-H280</f>
        <v>0</v>
      </c>
      <c r="O279" s="2">
        <f>Table1[[#This Row],[StartToEndFinished]]-I280</f>
        <v>0</v>
      </c>
      <c r="P279" s="2">
        <f>IF(Table1[[#This Row],[StartToEndDelta]]&gt;0,Table1[[#This Row],[ExTimeFinishedDelta]]/Table1[[#This Row],[StartToEndDelta]],0)</f>
        <v>0</v>
      </c>
    </row>
    <row r="280" spans="1:16" x14ac:dyDescent="0.25">
      <c r="A280" s="1">
        <v>40688.799537037034</v>
      </c>
      <c r="B280">
        <v>44</v>
      </c>
      <c r="C280">
        <v>0</v>
      </c>
      <c r="D280">
        <v>93.572537740071596</v>
      </c>
      <c r="E280">
        <v>167919</v>
      </c>
      <c r="F280">
        <v>137102</v>
      </c>
      <c r="G280">
        <v>158.44741055555599</v>
      </c>
      <c r="H280">
        <v>117.036516388889</v>
      </c>
      <c r="I280">
        <v>208.484761666667</v>
      </c>
      <c r="J280">
        <f t="shared" si="14"/>
        <v>44</v>
      </c>
      <c r="K280">
        <f t="shared" si="15"/>
        <v>30817</v>
      </c>
      <c r="L280">
        <f>Table1[[#This Row],[Hours]]-G281</f>
        <v>0.78802611111200349</v>
      </c>
      <c r="M280" s="2">
        <f>(Table1[[#This Row],[HoursDelta]]*60)</f>
        <v>47.281566666720209</v>
      </c>
      <c r="N280" s="2">
        <f>Table1[[#This Row],[ExTimeFinished]]-H281</f>
        <v>0.91980805555600398</v>
      </c>
      <c r="O280" s="2">
        <f>Table1[[#This Row],[StartToEndFinished]]-I281</f>
        <v>3.7569722222229984</v>
      </c>
      <c r="P280" s="2">
        <f>IF(Table1[[#This Row],[StartToEndDelta]]&gt;0,Table1[[#This Row],[ExTimeFinishedDelta]]/Table1[[#This Row],[StartToEndDelta]],0)</f>
        <v>0.2448269513719625</v>
      </c>
    </row>
    <row r="281" spans="1:16" x14ac:dyDescent="0.25">
      <c r="A281" s="1">
        <v>40688.798807870371</v>
      </c>
      <c r="B281">
        <v>44</v>
      </c>
      <c r="C281">
        <v>0</v>
      </c>
      <c r="D281">
        <v>93.443620045979799</v>
      </c>
      <c r="E281">
        <v>167919</v>
      </c>
      <c r="F281">
        <v>136957</v>
      </c>
      <c r="G281">
        <v>157.65938444444399</v>
      </c>
      <c r="H281">
        <v>116.11670833333299</v>
      </c>
      <c r="I281">
        <v>204.727789444444</v>
      </c>
      <c r="J281">
        <f t="shared" si="14"/>
        <v>44</v>
      </c>
      <c r="K281">
        <f t="shared" si="15"/>
        <v>30962</v>
      </c>
      <c r="L281">
        <f>Table1[[#This Row],[Hours]]-G282</f>
        <v>0.7452413888879903</v>
      </c>
      <c r="M281" s="2">
        <f>(Table1[[#This Row],[HoursDelta]]*60)</f>
        <v>44.714483333279418</v>
      </c>
      <c r="N281" s="2">
        <f>Table1[[#This Row],[ExTimeFinished]]-H282</f>
        <v>0</v>
      </c>
      <c r="O281" s="2">
        <f>Table1[[#This Row],[StartToEndFinished]]-I282</f>
        <v>0</v>
      </c>
      <c r="P281" s="2">
        <f>IF(Table1[[#This Row],[StartToEndDelta]]&gt;0,Table1[[#This Row],[ExTimeFinishedDelta]]/Table1[[#This Row],[StartToEndDelta]],0)</f>
        <v>0</v>
      </c>
    </row>
    <row r="282" spans="1:16" x14ac:dyDescent="0.25">
      <c r="A282" s="1">
        <v>40688.798090277778</v>
      </c>
      <c r="B282">
        <v>44</v>
      </c>
      <c r="C282">
        <v>0</v>
      </c>
      <c r="D282">
        <v>93.460561116536496</v>
      </c>
      <c r="E282">
        <v>167919</v>
      </c>
      <c r="F282">
        <v>137669</v>
      </c>
      <c r="G282">
        <v>156.914143055556</v>
      </c>
      <c r="H282">
        <v>116.11670833333299</v>
      </c>
      <c r="I282">
        <v>204.727789444444</v>
      </c>
      <c r="J282">
        <f t="shared" si="14"/>
        <v>44</v>
      </c>
      <c r="K282">
        <f t="shared" si="15"/>
        <v>30250</v>
      </c>
      <c r="L282">
        <f>Table1[[#This Row],[Hours]]-G283</f>
        <v>0.70804555555599791</v>
      </c>
      <c r="M282" s="2">
        <f>(Table1[[#This Row],[HoursDelta]]*60)</f>
        <v>42.482733333359874</v>
      </c>
      <c r="N282" s="2">
        <f>Table1[[#This Row],[ExTimeFinished]]-H283</f>
        <v>0</v>
      </c>
      <c r="O282" s="2">
        <f>Table1[[#This Row],[StartToEndFinished]]-I283</f>
        <v>0</v>
      </c>
      <c r="P282" s="2">
        <f>IF(Table1[[#This Row],[StartToEndDelta]]&gt;0,Table1[[#This Row],[ExTimeFinishedDelta]]/Table1[[#This Row],[StartToEndDelta]],0)</f>
        <v>0</v>
      </c>
    </row>
    <row r="283" spans="1:16" x14ac:dyDescent="0.25">
      <c r="A283" s="1">
        <v>40688.797407407408</v>
      </c>
      <c r="B283">
        <v>44</v>
      </c>
      <c r="C283">
        <v>0</v>
      </c>
      <c r="D283">
        <v>94.470595041910798</v>
      </c>
      <c r="E283">
        <v>167919</v>
      </c>
      <c r="F283">
        <v>137607</v>
      </c>
      <c r="G283">
        <v>156.2060975</v>
      </c>
      <c r="H283">
        <v>116.11670833333299</v>
      </c>
      <c r="I283">
        <v>204.727789444444</v>
      </c>
      <c r="J283">
        <f t="shared" si="14"/>
        <v>44</v>
      </c>
      <c r="K283">
        <f t="shared" si="15"/>
        <v>30312</v>
      </c>
      <c r="L283">
        <f>Table1[[#This Row],[Hours]]-G284</f>
        <v>0.76309277777798457</v>
      </c>
      <c r="M283" s="2">
        <f>(Table1[[#This Row],[HoursDelta]]*60)</f>
        <v>45.785566666679074</v>
      </c>
      <c r="N283" s="2">
        <f>Table1[[#This Row],[ExTimeFinished]]-H284</f>
        <v>0</v>
      </c>
      <c r="O283" s="2">
        <f>Table1[[#This Row],[StartToEndFinished]]-I284</f>
        <v>0</v>
      </c>
      <c r="P283" s="2">
        <f>IF(Table1[[#This Row],[StartToEndDelta]]&gt;0,Table1[[#This Row],[ExTimeFinishedDelta]]/Table1[[#This Row],[StartToEndDelta]],0)</f>
        <v>0</v>
      </c>
    </row>
    <row r="284" spans="1:16" x14ac:dyDescent="0.25">
      <c r="A284" s="1">
        <v>40688.796712962961</v>
      </c>
      <c r="B284">
        <v>44</v>
      </c>
      <c r="C284">
        <v>0</v>
      </c>
      <c r="D284">
        <v>95.140352884928404</v>
      </c>
      <c r="E284">
        <v>167919</v>
      </c>
      <c r="F284">
        <v>137345</v>
      </c>
      <c r="G284">
        <v>155.44300472222201</v>
      </c>
      <c r="H284">
        <v>116.11670833333299</v>
      </c>
      <c r="I284">
        <v>204.727789444444</v>
      </c>
      <c r="J284">
        <f t="shared" si="14"/>
        <v>44</v>
      </c>
      <c r="K284">
        <f t="shared" si="15"/>
        <v>30574</v>
      </c>
      <c r="L284">
        <f>Table1[[#This Row],[Hours]]-G285</f>
        <v>0.82167138888900126</v>
      </c>
      <c r="M284" s="2">
        <f>(Table1[[#This Row],[HoursDelta]]*60)</f>
        <v>49.300283333340076</v>
      </c>
      <c r="N284" s="2">
        <f>Table1[[#This Row],[ExTimeFinished]]-H285</f>
        <v>0</v>
      </c>
      <c r="O284" s="2">
        <f>Table1[[#This Row],[StartToEndFinished]]-I285</f>
        <v>0</v>
      </c>
      <c r="P284" s="2">
        <f>IF(Table1[[#This Row],[StartToEndDelta]]&gt;0,Table1[[#This Row],[ExTimeFinishedDelta]]/Table1[[#This Row],[StartToEndDelta]],0)</f>
        <v>0</v>
      </c>
    </row>
    <row r="285" spans="1:16" x14ac:dyDescent="0.25">
      <c r="A285" s="1">
        <v>40688.795972222222</v>
      </c>
      <c r="B285">
        <v>44</v>
      </c>
      <c r="C285">
        <v>0</v>
      </c>
      <c r="D285">
        <v>94.903298695882199</v>
      </c>
      <c r="E285">
        <v>167919</v>
      </c>
      <c r="F285">
        <v>137814</v>
      </c>
      <c r="G285">
        <v>154.62133333333301</v>
      </c>
      <c r="H285">
        <v>116.11670833333299</v>
      </c>
      <c r="I285">
        <v>204.727789444444</v>
      </c>
      <c r="J285">
        <f t="shared" si="14"/>
        <v>44</v>
      </c>
      <c r="K285">
        <f t="shared" si="15"/>
        <v>30105</v>
      </c>
      <c r="L285">
        <f>Table1[[#This Row],[Hours]]-G286</f>
        <v>0.68814555555502466</v>
      </c>
      <c r="M285" s="2">
        <f>(Table1[[#This Row],[HoursDelta]]*60)</f>
        <v>41.288733333301479</v>
      </c>
      <c r="N285" s="2">
        <f>Table1[[#This Row],[ExTimeFinished]]-H286</f>
        <v>0</v>
      </c>
      <c r="O285" s="2">
        <f>Table1[[#This Row],[StartToEndFinished]]-I286</f>
        <v>0</v>
      </c>
      <c r="P285" s="2">
        <f>IF(Table1[[#This Row],[StartToEndDelta]]&gt;0,Table1[[#This Row],[ExTimeFinishedDelta]]/Table1[[#This Row],[StartToEndDelta]],0)</f>
        <v>0</v>
      </c>
    </row>
    <row r="286" spans="1:16" x14ac:dyDescent="0.25">
      <c r="A286" s="1">
        <v>40688.795254629629</v>
      </c>
      <c r="B286">
        <v>44</v>
      </c>
      <c r="C286">
        <v>0</v>
      </c>
      <c r="D286">
        <v>95.053882598876996</v>
      </c>
      <c r="E286">
        <v>167919</v>
      </c>
      <c r="F286">
        <v>137212</v>
      </c>
      <c r="G286">
        <v>153.93318777777799</v>
      </c>
      <c r="H286">
        <v>116.11670833333299</v>
      </c>
      <c r="I286">
        <v>204.727789444444</v>
      </c>
      <c r="J286">
        <f t="shared" si="14"/>
        <v>44</v>
      </c>
      <c r="K286">
        <f t="shared" si="15"/>
        <v>30707</v>
      </c>
      <c r="L286">
        <f>Table1[[#This Row],[Hours]]-G287</f>
        <v>0.75695722222198469</v>
      </c>
      <c r="M286" s="2">
        <f>(Table1[[#This Row],[HoursDelta]]*60)</f>
        <v>45.417433333319082</v>
      </c>
      <c r="N286" s="2">
        <f>Table1[[#This Row],[ExTimeFinished]]-H287</f>
        <v>0</v>
      </c>
      <c r="O286" s="2">
        <f>Table1[[#This Row],[StartToEndFinished]]-I287</f>
        <v>0</v>
      </c>
      <c r="P286" s="2">
        <f>IF(Table1[[#This Row],[StartToEndDelta]]&gt;0,Table1[[#This Row],[ExTimeFinishedDelta]]/Table1[[#This Row],[StartToEndDelta]],0)</f>
        <v>0</v>
      </c>
    </row>
    <row r="287" spans="1:16" x14ac:dyDescent="0.25">
      <c r="A287" s="1">
        <v>40688.794560185182</v>
      </c>
      <c r="B287">
        <v>44</v>
      </c>
      <c r="C287">
        <v>0</v>
      </c>
      <c r="D287">
        <v>94.460376739501996</v>
      </c>
      <c r="E287">
        <v>167919</v>
      </c>
      <c r="F287">
        <v>137879</v>
      </c>
      <c r="G287">
        <v>153.176230555556</v>
      </c>
      <c r="H287">
        <v>116.11670833333299</v>
      </c>
      <c r="I287">
        <v>204.727789444444</v>
      </c>
      <c r="J287">
        <f t="shared" si="14"/>
        <v>44</v>
      </c>
      <c r="K287">
        <f t="shared" si="15"/>
        <v>30040</v>
      </c>
      <c r="L287">
        <f>Table1[[#This Row],[Hours]]-G288</f>
        <v>0.75729111111201064</v>
      </c>
      <c r="M287" s="2">
        <f>(Table1[[#This Row],[HoursDelta]]*60)</f>
        <v>45.437466666720638</v>
      </c>
      <c r="N287" s="2">
        <f>Table1[[#This Row],[ExTimeFinished]]-H288</f>
        <v>0</v>
      </c>
      <c r="O287" s="2">
        <f>Table1[[#This Row],[StartToEndFinished]]-I288</f>
        <v>0</v>
      </c>
      <c r="P287" s="2">
        <f>IF(Table1[[#This Row],[StartToEndDelta]]&gt;0,Table1[[#This Row],[ExTimeFinishedDelta]]/Table1[[#This Row],[StartToEndDelta]],0)</f>
        <v>0</v>
      </c>
    </row>
    <row r="288" spans="1:16" x14ac:dyDescent="0.25">
      <c r="A288" s="1">
        <v>40688.793842592589</v>
      </c>
      <c r="B288">
        <v>44</v>
      </c>
      <c r="C288">
        <v>0</v>
      </c>
      <c r="D288">
        <v>94.525562286376996</v>
      </c>
      <c r="E288">
        <v>167919</v>
      </c>
      <c r="F288">
        <v>138669</v>
      </c>
      <c r="G288">
        <v>152.41893944444399</v>
      </c>
      <c r="H288">
        <v>116.11670833333299</v>
      </c>
      <c r="I288">
        <v>204.727789444444</v>
      </c>
      <c r="J288">
        <f t="shared" ref="J288:J300" si="16">B288-C288</f>
        <v>44</v>
      </c>
      <c r="K288">
        <f t="shared" ref="K288:K300" si="17">E288-F288</f>
        <v>29250</v>
      </c>
      <c r="L288">
        <f>Table1[[#This Row],[Hours]]-G289</f>
        <v>0.76837944444397976</v>
      </c>
      <c r="M288" s="2">
        <f>(Table1[[#This Row],[HoursDelta]]*60)</f>
        <v>46.102766666638786</v>
      </c>
      <c r="N288" s="2">
        <f>Table1[[#This Row],[ExTimeFinished]]-H289</f>
        <v>0.80641527777699196</v>
      </c>
      <c r="O288" s="2">
        <f>Table1[[#This Row],[StartToEndFinished]]-I289</f>
        <v>3.5719472222220077</v>
      </c>
      <c r="P288" s="2">
        <f>IF(Table1[[#This Row],[StartToEndDelta]]&gt;0,Table1[[#This Row],[ExTimeFinishedDelta]]/Table1[[#This Row],[StartToEndDelta]],0)</f>
        <v>0.22576349190158071</v>
      </c>
    </row>
    <row r="289" spans="1:16" x14ac:dyDescent="0.25">
      <c r="A289" s="1">
        <v>40688.793124999997</v>
      </c>
      <c r="B289">
        <v>44</v>
      </c>
      <c r="C289">
        <v>0</v>
      </c>
      <c r="D289">
        <v>94.941177368164105</v>
      </c>
      <c r="E289">
        <v>167919</v>
      </c>
      <c r="F289">
        <v>138234</v>
      </c>
      <c r="G289">
        <v>151.65056000000001</v>
      </c>
      <c r="H289">
        <v>115.310293055556</v>
      </c>
      <c r="I289">
        <v>201.15584222222199</v>
      </c>
      <c r="J289">
        <f t="shared" si="16"/>
        <v>44</v>
      </c>
      <c r="K289">
        <f t="shared" si="17"/>
        <v>29685</v>
      </c>
      <c r="L289">
        <f>Table1[[#This Row],[Hours]]-G290</f>
        <v>0.78011805555601654</v>
      </c>
      <c r="M289" s="2">
        <f>(Table1[[#This Row],[HoursDelta]]*60)</f>
        <v>46.807083333360993</v>
      </c>
      <c r="N289" s="2">
        <f>Table1[[#This Row],[ExTimeFinished]]-H290</f>
        <v>0</v>
      </c>
      <c r="O289" s="2">
        <f>Table1[[#This Row],[StartToEndFinished]]-I290</f>
        <v>0</v>
      </c>
      <c r="P289" s="2">
        <f>IF(Table1[[#This Row],[StartToEndDelta]]&gt;0,Table1[[#This Row],[ExTimeFinishedDelta]]/Table1[[#This Row],[StartToEndDelta]],0)</f>
        <v>0</v>
      </c>
    </row>
    <row r="290" spans="1:16" x14ac:dyDescent="0.25">
      <c r="A290" s="1">
        <v>40688.792395833334</v>
      </c>
      <c r="B290">
        <v>44</v>
      </c>
      <c r="C290">
        <v>0</v>
      </c>
      <c r="D290">
        <v>95.222536722819001</v>
      </c>
      <c r="E290">
        <v>167919</v>
      </c>
      <c r="F290">
        <v>137695</v>
      </c>
      <c r="G290">
        <v>150.870441944444</v>
      </c>
      <c r="H290">
        <v>115.310293055556</v>
      </c>
      <c r="I290">
        <v>201.15584222222199</v>
      </c>
      <c r="J290">
        <f t="shared" si="16"/>
        <v>44</v>
      </c>
      <c r="K290">
        <f t="shared" si="17"/>
        <v>30224</v>
      </c>
      <c r="L290">
        <f>Table1[[#This Row],[Hours]]-G291</f>
        <v>0.79662722222198568</v>
      </c>
      <c r="M290" s="2">
        <f>(Table1[[#This Row],[HoursDelta]]*60)</f>
        <v>47.797633333319141</v>
      </c>
      <c r="N290" s="2">
        <f>Table1[[#This Row],[ExTimeFinished]]-H291</f>
        <v>0</v>
      </c>
      <c r="O290" s="2">
        <f>Table1[[#This Row],[StartToEndFinished]]-I291</f>
        <v>0</v>
      </c>
      <c r="P290" s="2">
        <f>IF(Table1[[#This Row],[StartToEndDelta]]&gt;0,Table1[[#This Row],[ExTimeFinishedDelta]]/Table1[[#This Row],[StartToEndDelta]],0)</f>
        <v>0</v>
      </c>
    </row>
    <row r="291" spans="1:16" x14ac:dyDescent="0.25">
      <c r="A291" s="1">
        <v>40688.791655092595</v>
      </c>
      <c r="B291">
        <v>44</v>
      </c>
      <c r="C291">
        <v>0</v>
      </c>
      <c r="D291">
        <v>94.460716247558594</v>
      </c>
      <c r="E291">
        <v>167919</v>
      </c>
      <c r="F291">
        <v>139008</v>
      </c>
      <c r="G291">
        <v>150.07381472222201</v>
      </c>
      <c r="H291">
        <v>115.310293055556</v>
      </c>
      <c r="I291">
        <v>201.15584222222199</v>
      </c>
      <c r="J291">
        <f t="shared" si="16"/>
        <v>44</v>
      </c>
      <c r="K291">
        <f t="shared" si="17"/>
        <v>28911</v>
      </c>
      <c r="L291">
        <f>Table1[[#This Row],[Hours]]-G292</f>
        <v>0.73647055555500174</v>
      </c>
      <c r="M291" s="2">
        <f>(Table1[[#This Row],[HoursDelta]]*60)</f>
        <v>44.188233333300104</v>
      </c>
      <c r="N291" s="2">
        <f>Table1[[#This Row],[ExTimeFinished]]-H292</f>
        <v>4.4149344444449952</v>
      </c>
      <c r="O291" s="2">
        <f>Table1[[#This Row],[StartToEndFinished]]-I292</f>
        <v>7.264716388888985</v>
      </c>
      <c r="P291" s="2">
        <f>IF(Table1[[#This Row],[StartToEndDelta]]&gt;0,Table1[[#This Row],[ExTimeFinishedDelta]]/Table1[[#This Row],[StartToEndDelta]],0)</f>
        <v>0.6077228907652078</v>
      </c>
    </row>
    <row r="292" spans="1:16" x14ac:dyDescent="0.25">
      <c r="A292" s="1">
        <v>40688.790914351855</v>
      </c>
      <c r="B292">
        <v>44</v>
      </c>
      <c r="C292">
        <v>0</v>
      </c>
      <c r="D292">
        <v>93.695457458496094</v>
      </c>
      <c r="E292">
        <v>167919</v>
      </c>
      <c r="F292">
        <v>138483</v>
      </c>
      <c r="G292">
        <v>149.33734416666701</v>
      </c>
      <c r="H292">
        <v>110.89535861111101</v>
      </c>
      <c r="I292">
        <v>193.89112583333301</v>
      </c>
      <c r="J292">
        <f t="shared" si="16"/>
        <v>44</v>
      </c>
      <c r="K292">
        <f t="shared" si="17"/>
        <v>29436</v>
      </c>
      <c r="L292">
        <f>Table1[[#This Row],[Hours]]-G293</f>
        <v>0.77859277777801594</v>
      </c>
      <c r="M292" s="2">
        <f>(Table1[[#This Row],[HoursDelta]]*60)</f>
        <v>46.715566666680957</v>
      </c>
      <c r="N292" s="2">
        <f>Table1[[#This Row],[ExTimeFinished]]-H293</f>
        <v>0</v>
      </c>
      <c r="O292" s="2">
        <f>Table1[[#This Row],[StartToEndFinished]]-I293</f>
        <v>0</v>
      </c>
      <c r="P292" s="2">
        <f>IF(Table1[[#This Row],[StartToEndDelta]]&gt;0,Table1[[#This Row],[ExTimeFinishedDelta]]/Table1[[#This Row],[StartToEndDelta]],0)</f>
        <v>0</v>
      </c>
    </row>
    <row r="293" spans="1:16" x14ac:dyDescent="0.25">
      <c r="A293" s="1">
        <v>40688.790196759262</v>
      </c>
      <c r="B293">
        <v>44</v>
      </c>
      <c r="C293">
        <v>0</v>
      </c>
      <c r="D293">
        <v>94.281341552734403</v>
      </c>
      <c r="E293">
        <v>167919</v>
      </c>
      <c r="F293">
        <v>138773</v>
      </c>
      <c r="G293">
        <v>148.55875138888899</v>
      </c>
      <c r="H293">
        <v>110.89535861111101</v>
      </c>
      <c r="I293">
        <v>193.89112583333301</v>
      </c>
      <c r="J293">
        <f t="shared" si="16"/>
        <v>44</v>
      </c>
      <c r="K293">
        <f t="shared" si="17"/>
        <v>29146</v>
      </c>
      <c r="L293">
        <f>Table1[[#This Row],[Hours]]-G294</f>
        <v>0.78091111111098144</v>
      </c>
      <c r="M293" s="2">
        <f>(Table1[[#This Row],[HoursDelta]]*60)</f>
        <v>46.854666666658886</v>
      </c>
      <c r="N293" s="2">
        <f>Table1[[#This Row],[ExTimeFinished]]-H294</f>
        <v>0</v>
      </c>
      <c r="O293" s="2">
        <f>Table1[[#This Row],[StartToEndFinished]]-I294</f>
        <v>0</v>
      </c>
      <c r="P293" s="2">
        <f>IF(Table1[[#This Row],[StartToEndDelta]]&gt;0,Table1[[#This Row],[ExTimeFinishedDelta]]/Table1[[#This Row],[StartToEndDelta]],0)</f>
        <v>0</v>
      </c>
    </row>
    <row r="294" spans="1:16" x14ac:dyDescent="0.25">
      <c r="A294" s="1">
        <v>40688.78943287037</v>
      </c>
      <c r="B294">
        <v>44</v>
      </c>
      <c r="C294">
        <v>0</v>
      </c>
      <c r="D294">
        <v>95.084424336751297</v>
      </c>
      <c r="E294">
        <v>167919</v>
      </c>
      <c r="F294">
        <v>138428</v>
      </c>
      <c r="G294">
        <v>147.77784027777801</v>
      </c>
      <c r="H294">
        <v>110.89535861111101</v>
      </c>
      <c r="I294">
        <v>193.89112583333301</v>
      </c>
      <c r="J294">
        <f t="shared" si="16"/>
        <v>44</v>
      </c>
      <c r="K294">
        <f t="shared" si="17"/>
        <v>29491</v>
      </c>
      <c r="L294">
        <f>Table1[[#This Row],[Hours]]-G295</f>
        <v>0.77812055555600068</v>
      </c>
      <c r="M294" s="2">
        <f>(Table1[[#This Row],[HoursDelta]]*60)</f>
        <v>46.687233333360041</v>
      </c>
      <c r="N294" s="2">
        <f>Table1[[#This Row],[ExTimeFinished]]-H295</f>
        <v>0</v>
      </c>
      <c r="O294" s="2">
        <f>Table1[[#This Row],[StartToEndFinished]]-I295</f>
        <v>0</v>
      </c>
      <c r="P294" s="2">
        <f>IF(Table1[[#This Row],[StartToEndDelta]]&gt;0,Table1[[#This Row],[ExTimeFinishedDelta]]/Table1[[#This Row],[StartToEndDelta]],0)</f>
        <v>0</v>
      </c>
    </row>
    <row r="295" spans="1:16" x14ac:dyDescent="0.25">
      <c r="A295" s="1">
        <v>40688.78869212963</v>
      </c>
      <c r="B295">
        <v>44</v>
      </c>
      <c r="C295">
        <v>0</v>
      </c>
      <c r="D295">
        <v>94.015093485514299</v>
      </c>
      <c r="E295">
        <v>167919</v>
      </c>
      <c r="F295">
        <v>138783</v>
      </c>
      <c r="G295">
        <v>146.99971972222201</v>
      </c>
      <c r="H295">
        <v>110.89535861111101</v>
      </c>
      <c r="I295">
        <v>193.89112583333301</v>
      </c>
      <c r="J295">
        <f t="shared" si="16"/>
        <v>44</v>
      </c>
      <c r="K295">
        <f t="shared" si="17"/>
        <v>29136</v>
      </c>
      <c r="L295">
        <f>Table1[[#This Row],[Hours]]-G296</f>
        <v>0.7734711111110073</v>
      </c>
      <c r="M295" s="2">
        <f>(Table1[[#This Row],[HoursDelta]]*60)</f>
        <v>46.408266666660438</v>
      </c>
      <c r="N295" s="2">
        <f>Table1[[#This Row],[ExTimeFinished]]-H296</f>
        <v>0</v>
      </c>
      <c r="O295" s="2">
        <f>Table1[[#This Row],[StartToEndFinished]]-I296</f>
        <v>0</v>
      </c>
      <c r="P295" s="2">
        <f>IF(Table1[[#This Row],[StartToEndDelta]]&gt;0,Table1[[#This Row],[ExTimeFinishedDelta]]/Table1[[#This Row],[StartToEndDelta]],0)</f>
        <v>0</v>
      </c>
    </row>
    <row r="296" spans="1:16" x14ac:dyDescent="0.25">
      <c r="A296" s="1">
        <v>40688.787962962961</v>
      </c>
      <c r="B296">
        <v>44</v>
      </c>
      <c r="C296">
        <v>0</v>
      </c>
      <c r="D296">
        <v>93.621187845865904</v>
      </c>
      <c r="E296">
        <v>167919</v>
      </c>
      <c r="F296">
        <v>138773</v>
      </c>
      <c r="G296">
        <v>146.226248611111</v>
      </c>
      <c r="H296">
        <v>110.89535861111101</v>
      </c>
      <c r="I296">
        <v>193.89112583333301</v>
      </c>
      <c r="J296">
        <f t="shared" si="16"/>
        <v>44</v>
      </c>
      <c r="K296">
        <f t="shared" si="17"/>
        <v>29146</v>
      </c>
      <c r="L296">
        <f>Table1[[#This Row],[Hours]]-G297</f>
        <v>0.76068444444399574</v>
      </c>
      <c r="M296" s="2">
        <f>(Table1[[#This Row],[HoursDelta]]*60)</f>
        <v>45.641066666639745</v>
      </c>
      <c r="N296" s="2">
        <f>Table1[[#This Row],[ExTimeFinished]]-H297</f>
        <v>0</v>
      </c>
      <c r="O296" s="2">
        <f>Table1[[#This Row],[StartToEndFinished]]-I297</f>
        <v>0</v>
      </c>
      <c r="P296" s="2">
        <f>IF(Table1[[#This Row],[StartToEndDelta]]&gt;0,Table1[[#This Row],[ExTimeFinishedDelta]]/Table1[[#This Row],[StartToEndDelta]],0)</f>
        <v>0</v>
      </c>
    </row>
    <row r="297" spans="1:16" x14ac:dyDescent="0.25">
      <c r="A297" s="1">
        <v>40688.787268518521</v>
      </c>
      <c r="B297">
        <v>44</v>
      </c>
      <c r="C297">
        <v>0</v>
      </c>
      <c r="D297">
        <v>93.815699259440095</v>
      </c>
      <c r="E297">
        <v>167919</v>
      </c>
      <c r="F297">
        <v>138484</v>
      </c>
      <c r="G297">
        <v>145.46556416666701</v>
      </c>
      <c r="H297">
        <v>110.89535861111101</v>
      </c>
      <c r="I297">
        <v>193.89112583333301</v>
      </c>
      <c r="J297">
        <f t="shared" si="16"/>
        <v>44</v>
      </c>
      <c r="K297">
        <f t="shared" si="17"/>
        <v>29435</v>
      </c>
      <c r="L297">
        <f>Table1[[#This Row],[Hours]]-G298</f>
        <v>0.77699388888899534</v>
      </c>
      <c r="M297" s="2">
        <f>(Table1[[#This Row],[HoursDelta]]*60)</f>
        <v>46.619633333339721</v>
      </c>
      <c r="N297" s="2">
        <f>Table1[[#This Row],[ExTimeFinished]]-H298</f>
        <v>0</v>
      </c>
      <c r="O297" s="2">
        <f>Table1[[#This Row],[StartToEndFinished]]-I298</f>
        <v>0</v>
      </c>
      <c r="P297" s="2">
        <f>IF(Table1[[#This Row],[StartToEndDelta]]&gt;0,Table1[[#This Row],[ExTimeFinishedDelta]]/Table1[[#This Row],[StartToEndDelta]],0)</f>
        <v>0</v>
      </c>
    </row>
    <row r="298" spans="1:16" x14ac:dyDescent="0.25">
      <c r="A298" s="1">
        <v>40688.786527777775</v>
      </c>
      <c r="B298">
        <v>44</v>
      </c>
      <c r="C298">
        <v>0</v>
      </c>
      <c r="D298">
        <v>94.158724466959598</v>
      </c>
      <c r="E298">
        <v>167919</v>
      </c>
      <c r="F298">
        <v>138160</v>
      </c>
      <c r="G298">
        <v>144.68857027777801</v>
      </c>
      <c r="H298">
        <v>110.89535861111101</v>
      </c>
      <c r="I298">
        <v>193.89112583333301</v>
      </c>
      <c r="J298">
        <f t="shared" si="16"/>
        <v>44</v>
      </c>
      <c r="K298">
        <f t="shared" si="17"/>
        <v>29759</v>
      </c>
      <c r="L298">
        <f>Table1[[#This Row],[Hours]]-G299</f>
        <v>0.74663583333401107</v>
      </c>
      <c r="M298" s="2">
        <f>(Table1[[#This Row],[HoursDelta]]*60)</f>
        <v>44.798150000040664</v>
      </c>
      <c r="N298" s="2">
        <f>Table1[[#This Row],[ExTimeFinished]]-H299</f>
        <v>0</v>
      </c>
      <c r="O298" s="2">
        <f>Table1[[#This Row],[StartToEndFinished]]-I299</f>
        <v>0</v>
      </c>
      <c r="P298" s="2">
        <f>IF(Table1[[#This Row],[StartToEndDelta]]&gt;0,Table1[[#This Row],[ExTimeFinishedDelta]]/Table1[[#This Row],[StartToEndDelta]],0)</f>
        <v>0</v>
      </c>
    </row>
    <row r="299" spans="1:16" x14ac:dyDescent="0.25">
      <c r="A299" s="1">
        <v>40688.785810185182</v>
      </c>
      <c r="B299">
        <v>44</v>
      </c>
      <c r="C299">
        <v>1</v>
      </c>
      <c r="D299">
        <v>92.154252370198606</v>
      </c>
      <c r="E299">
        <v>167919</v>
      </c>
      <c r="F299">
        <v>138482</v>
      </c>
      <c r="G299">
        <v>143.941934444444</v>
      </c>
      <c r="H299">
        <v>110.89535861111101</v>
      </c>
      <c r="I299">
        <v>193.89112583333301</v>
      </c>
      <c r="J299">
        <f t="shared" si="16"/>
        <v>43</v>
      </c>
      <c r="K299">
        <f t="shared" si="17"/>
        <v>29437</v>
      </c>
      <c r="L299">
        <f>Table1[[#This Row],[Hours]]-G300</f>
        <v>0.75892111111099325</v>
      </c>
      <c r="M299" s="2">
        <f>(Table1[[#This Row],[HoursDelta]]*60)</f>
        <v>45.535266666659595</v>
      </c>
      <c r="N299" s="2">
        <f>Table1[[#This Row],[ExTimeFinished]]-H300</f>
        <v>2.232264444444013</v>
      </c>
      <c r="O299" s="2">
        <f>Table1[[#This Row],[StartToEndFinished]]-I300</f>
        <v>3.504714722222019</v>
      </c>
      <c r="P299" s="2">
        <f>IF(Table1[[#This Row],[StartToEndDelta]]&gt;0,Table1[[#This Row],[ExTimeFinishedDelta]]/Table1[[#This Row],[StartToEndDelta]],0)</f>
        <v>0.63693185362280735</v>
      </c>
    </row>
    <row r="300" spans="1:16" x14ac:dyDescent="0.25">
      <c r="A300" s="1">
        <v>40688.785092592596</v>
      </c>
      <c r="B300">
        <v>44</v>
      </c>
      <c r="C300">
        <v>0</v>
      </c>
      <c r="D300">
        <v>94.219731648763002</v>
      </c>
      <c r="E300">
        <v>167919</v>
      </c>
      <c r="F300">
        <v>138241</v>
      </c>
      <c r="G300">
        <v>143.18301333333301</v>
      </c>
      <c r="H300">
        <v>108.66309416666699</v>
      </c>
      <c r="I300">
        <v>190.38641111111099</v>
      </c>
      <c r="J300">
        <f t="shared" si="16"/>
        <v>44</v>
      </c>
      <c r="K300">
        <f t="shared" si="17"/>
        <v>29678</v>
      </c>
      <c r="L300">
        <f>Table1[[#This Row],[Hours]]-G301</f>
        <v>0.71162416666601302</v>
      </c>
      <c r="M300" s="2">
        <f>(Table1[[#This Row],[HoursDelta]]*60)</f>
        <v>42.697449999960781</v>
      </c>
      <c r="N300" s="2">
        <f>Table1[[#This Row],[ExTimeFinished]]-H301</f>
        <v>0</v>
      </c>
      <c r="O300" s="2">
        <f>Table1[[#This Row],[StartToEndFinished]]-I301</f>
        <v>0</v>
      </c>
      <c r="P300" s="2">
        <f>IF(Table1[[#This Row],[StartToEndDelta]]&gt;0,Table1[[#This Row],[ExTimeFinishedDelta]]/Table1[[#This Row],[StartToEndDelta]],0)</f>
        <v>0</v>
      </c>
    </row>
    <row r="301" spans="1:16" x14ac:dyDescent="0.25">
      <c r="A301" s="1">
        <v>40688.784386574072</v>
      </c>
      <c r="B301">
        <v>44</v>
      </c>
      <c r="C301">
        <v>0</v>
      </c>
      <c r="D301">
        <v>94.154446919759096</v>
      </c>
      <c r="E301">
        <v>167919</v>
      </c>
      <c r="F301">
        <v>138757</v>
      </c>
      <c r="G301">
        <v>142.471389166667</v>
      </c>
      <c r="H301">
        <v>108.66309416666699</v>
      </c>
      <c r="I301">
        <v>190.38641111111099</v>
      </c>
      <c r="J301">
        <f t="shared" ref="J301:J311" si="18">B301-C301</f>
        <v>44</v>
      </c>
      <c r="K301">
        <f t="shared" ref="K301:K311" si="19">E301-F301</f>
        <v>29162</v>
      </c>
      <c r="L301">
        <f>Table1[[#This Row],[Hours]]-G302</f>
        <v>0.73975083333399994</v>
      </c>
      <c r="M301" s="2">
        <f>(Table1[[#This Row],[HoursDelta]]*60)</f>
        <v>44.385050000039996</v>
      </c>
      <c r="N301" s="2">
        <f>Table1[[#This Row],[ExTimeFinished]]-H302</f>
        <v>1.877395833333992</v>
      </c>
      <c r="O301" s="2">
        <f>Table1[[#This Row],[StartToEndFinished]]-I302</f>
        <v>6.7659922222219961</v>
      </c>
      <c r="P301" s="2">
        <f>IF(Table1[[#This Row],[StartToEndDelta]]&gt;0,Table1[[#This Row],[ExTimeFinishedDelta]]/Table1[[#This Row],[StartToEndDelta]],0)</f>
        <v>0.2774753165053806</v>
      </c>
    </row>
    <row r="302" spans="1:16" x14ac:dyDescent="0.25">
      <c r="A302" s="1">
        <v>40688.783692129633</v>
      </c>
      <c r="B302">
        <v>44</v>
      </c>
      <c r="C302">
        <v>0</v>
      </c>
      <c r="D302">
        <v>93.659008026123004</v>
      </c>
      <c r="E302">
        <v>167919</v>
      </c>
      <c r="F302">
        <v>137580</v>
      </c>
      <c r="G302">
        <v>141.731638333333</v>
      </c>
      <c r="H302">
        <v>106.785698333333</v>
      </c>
      <c r="I302">
        <v>183.62041888888899</v>
      </c>
      <c r="J302">
        <f t="shared" si="18"/>
        <v>44</v>
      </c>
      <c r="K302">
        <f t="shared" si="19"/>
        <v>30339</v>
      </c>
      <c r="L302">
        <f>Table1[[#This Row],[Hours]]-G303</f>
        <v>0.75999111111099182</v>
      </c>
      <c r="M302" s="2">
        <f>(Table1[[#This Row],[HoursDelta]]*60)</f>
        <v>45.599466666659509</v>
      </c>
      <c r="N302" s="2">
        <f>Table1[[#This Row],[ExTimeFinished]]-H303</f>
        <v>0</v>
      </c>
      <c r="O302" s="2">
        <f>Table1[[#This Row],[StartToEndFinished]]-I303</f>
        <v>0</v>
      </c>
      <c r="P302" s="2">
        <f>IF(Table1[[#This Row],[StartToEndDelta]]&gt;0,Table1[[#This Row],[ExTimeFinishedDelta]]/Table1[[#This Row],[StartToEndDelta]],0)</f>
        <v>0</v>
      </c>
    </row>
    <row r="303" spans="1:16" x14ac:dyDescent="0.25">
      <c r="A303" s="1">
        <v>40688.782997685186</v>
      </c>
      <c r="B303">
        <v>44</v>
      </c>
      <c r="C303">
        <v>0</v>
      </c>
      <c r="D303">
        <v>92.502227783203097</v>
      </c>
      <c r="E303">
        <v>167919</v>
      </c>
      <c r="F303">
        <v>138149</v>
      </c>
      <c r="G303">
        <v>140.971647222222</v>
      </c>
      <c r="H303">
        <v>106.785698333333</v>
      </c>
      <c r="I303">
        <v>183.62041888888899</v>
      </c>
      <c r="J303">
        <f t="shared" si="18"/>
        <v>44</v>
      </c>
      <c r="K303">
        <f t="shared" si="19"/>
        <v>29770</v>
      </c>
      <c r="L303">
        <f>Table1[[#This Row],[Hours]]-G304</f>
        <v>0.78018750000001091</v>
      </c>
      <c r="M303" s="2">
        <f>(Table1[[#This Row],[HoursDelta]]*60)</f>
        <v>46.811250000000655</v>
      </c>
      <c r="N303" s="2">
        <f>Table1[[#This Row],[ExTimeFinished]]-H304</f>
        <v>0</v>
      </c>
      <c r="O303" s="2">
        <f>Table1[[#This Row],[StartToEndFinished]]-I304</f>
        <v>0</v>
      </c>
      <c r="P303" s="2">
        <f>IF(Table1[[#This Row],[StartToEndDelta]]&gt;0,Table1[[#This Row],[ExTimeFinishedDelta]]/Table1[[#This Row],[StartToEndDelta]],0)</f>
        <v>0</v>
      </c>
    </row>
    <row r="304" spans="1:16" x14ac:dyDescent="0.25">
      <c r="A304" s="1">
        <v>40688.782256944447</v>
      </c>
      <c r="B304">
        <v>44</v>
      </c>
      <c r="C304">
        <v>0</v>
      </c>
      <c r="D304">
        <v>93.961971282958999</v>
      </c>
      <c r="E304">
        <v>167919</v>
      </c>
      <c r="F304">
        <v>137948</v>
      </c>
      <c r="G304">
        <v>140.19145972222199</v>
      </c>
      <c r="H304">
        <v>106.785698333333</v>
      </c>
      <c r="I304">
        <v>183.62041888888899</v>
      </c>
      <c r="J304">
        <f t="shared" si="18"/>
        <v>44</v>
      </c>
      <c r="K304">
        <f t="shared" si="19"/>
        <v>29971</v>
      </c>
      <c r="L304">
        <f>Table1[[#This Row],[Hours]]-G305</f>
        <v>0.74453027777798297</v>
      </c>
      <c r="M304" s="2">
        <f>(Table1[[#This Row],[HoursDelta]]*60)</f>
        <v>44.671816666678978</v>
      </c>
      <c r="N304" s="2">
        <f>Table1[[#This Row],[ExTimeFinished]]-H305</f>
        <v>0</v>
      </c>
      <c r="O304" s="2">
        <f>Table1[[#This Row],[StartToEndFinished]]-I305</f>
        <v>0</v>
      </c>
      <c r="P304" s="2">
        <f>IF(Table1[[#This Row],[StartToEndDelta]]&gt;0,Table1[[#This Row],[ExTimeFinishedDelta]]/Table1[[#This Row],[StartToEndDelta]],0)</f>
        <v>0</v>
      </c>
    </row>
    <row r="305" spans="1:16" x14ac:dyDescent="0.25">
      <c r="A305" s="1">
        <v>40688.781550925924</v>
      </c>
      <c r="B305">
        <v>44</v>
      </c>
      <c r="C305">
        <v>0</v>
      </c>
      <c r="D305">
        <v>93.9128608703613</v>
      </c>
      <c r="E305">
        <v>167919</v>
      </c>
      <c r="F305">
        <v>137874</v>
      </c>
      <c r="G305">
        <v>139.44692944444401</v>
      </c>
      <c r="H305">
        <v>106.785698333333</v>
      </c>
      <c r="I305">
        <v>183.62041888888899</v>
      </c>
      <c r="J305">
        <f t="shared" si="18"/>
        <v>44</v>
      </c>
      <c r="K305">
        <f t="shared" si="19"/>
        <v>30045</v>
      </c>
      <c r="L305">
        <f>Table1[[#This Row],[Hours]]-G306</f>
        <v>0.71715333333301601</v>
      </c>
      <c r="M305" s="2">
        <f>(Table1[[#This Row],[HoursDelta]]*60)</f>
        <v>43.02919999998096</v>
      </c>
      <c r="N305" s="2">
        <f>Table1[[#This Row],[ExTimeFinished]]-H306</f>
        <v>0</v>
      </c>
      <c r="O305" s="2">
        <f>Table1[[#This Row],[StartToEndFinished]]-I306</f>
        <v>0</v>
      </c>
      <c r="P305" s="2">
        <f>IF(Table1[[#This Row],[StartToEndDelta]]&gt;0,Table1[[#This Row],[ExTimeFinishedDelta]]/Table1[[#This Row],[StartToEndDelta]],0)</f>
        <v>0</v>
      </c>
    </row>
    <row r="306" spans="1:16" x14ac:dyDescent="0.25">
      <c r="A306" s="1">
        <v>40688.780844907407</v>
      </c>
      <c r="B306">
        <v>44</v>
      </c>
      <c r="C306">
        <v>0</v>
      </c>
      <c r="D306">
        <v>94.327115376790402</v>
      </c>
      <c r="E306">
        <v>167919</v>
      </c>
      <c r="F306">
        <v>137640</v>
      </c>
      <c r="G306">
        <v>138.72977611111099</v>
      </c>
      <c r="H306">
        <v>106.785698333333</v>
      </c>
      <c r="I306">
        <v>183.62041888888899</v>
      </c>
      <c r="J306">
        <f t="shared" si="18"/>
        <v>44</v>
      </c>
      <c r="K306">
        <f t="shared" si="19"/>
        <v>30279</v>
      </c>
      <c r="L306">
        <f>Table1[[#This Row],[Hours]]-G307</f>
        <v>0.74755083333297989</v>
      </c>
      <c r="M306" s="2">
        <f>(Table1[[#This Row],[HoursDelta]]*60)</f>
        <v>44.853049999978793</v>
      </c>
      <c r="N306" s="2">
        <f>Table1[[#This Row],[ExTimeFinished]]-H307</f>
        <v>0.96475777777699534</v>
      </c>
      <c r="O306" s="2">
        <f>Table1[[#This Row],[StartToEndFinished]]-I307</f>
        <v>3.3116083333329982</v>
      </c>
      <c r="P306" s="2">
        <f>IF(Table1[[#This Row],[StartToEndDelta]]&gt;0,Table1[[#This Row],[ExTimeFinishedDelta]]/Table1[[#This Row],[StartToEndDelta]],0)</f>
        <v>0.29132605086967095</v>
      </c>
    </row>
    <row r="307" spans="1:16" x14ac:dyDescent="0.25">
      <c r="A307" s="1">
        <v>40688.780150462961</v>
      </c>
      <c r="B307">
        <v>44</v>
      </c>
      <c r="C307">
        <v>0</v>
      </c>
      <c r="D307">
        <v>95.226222991943402</v>
      </c>
      <c r="E307">
        <v>167919</v>
      </c>
      <c r="F307">
        <v>137253</v>
      </c>
      <c r="G307">
        <v>137.98222527777801</v>
      </c>
      <c r="H307">
        <v>105.82094055555601</v>
      </c>
      <c r="I307">
        <v>180.30881055555599</v>
      </c>
      <c r="J307">
        <f t="shared" si="18"/>
        <v>44</v>
      </c>
      <c r="K307">
        <f t="shared" si="19"/>
        <v>30666</v>
      </c>
      <c r="L307">
        <f>Table1[[#This Row],[Hours]]-G308</f>
        <v>0.75554472222202662</v>
      </c>
      <c r="M307" s="2">
        <f>(Table1[[#This Row],[HoursDelta]]*60)</f>
        <v>45.332683333321597</v>
      </c>
      <c r="N307" s="2">
        <f>Table1[[#This Row],[ExTimeFinished]]-H308</f>
        <v>0</v>
      </c>
      <c r="O307" s="2">
        <f>Table1[[#This Row],[StartToEndFinished]]-I308</f>
        <v>0</v>
      </c>
      <c r="P307" s="2">
        <f>IF(Table1[[#This Row],[StartToEndDelta]]&gt;0,Table1[[#This Row],[ExTimeFinishedDelta]]/Table1[[#This Row],[StartToEndDelta]],0)</f>
        <v>0</v>
      </c>
    </row>
    <row r="308" spans="1:16" x14ac:dyDescent="0.25">
      <c r="A308" s="1">
        <v>40688.779421296298</v>
      </c>
      <c r="B308">
        <v>44</v>
      </c>
      <c r="C308">
        <v>0</v>
      </c>
      <c r="D308">
        <v>94.212615966796903</v>
      </c>
      <c r="E308">
        <v>167919</v>
      </c>
      <c r="F308">
        <v>137165</v>
      </c>
      <c r="G308">
        <v>137.22668055555599</v>
      </c>
      <c r="H308">
        <v>105.82094055555601</v>
      </c>
      <c r="I308">
        <v>180.30881055555599</v>
      </c>
      <c r="J308">
        <f t="shared" si="18"/>
        <v>44</v>
      </c>
      <c r="K308">
        <f t="shared" si="19"/>
        <v>30754</v>
      </c>
      <c r="L308">
        <f>Table1[[#This Row],[Hours]]-G309</f>
        <v>0.75800638888898675</v>
      </c>
      <c r="M308" s="2">
        <f>(Table1[[#This Row],[HoursDelta]]*60)</f>
        <v>45.480383333339205</v>
      </c>
      <c r="N308" s="2">
        <f>Table1[[#This Row],[ExTimeFinished]]-H309</f>
        <v>1.848793333334001</v>
      </c>
      <c r="O308" s="2">
        <f>Table1[[#This Row],[StartToEndFinished]]-I309</f>
        <v>6.5237924999999848</v>
      </c>
      <c r="P308" s="2">
        <f>IF(Table1[[#This Row],[StartToEndDelta]]&gt;0,Table1[[#This Row],[ExTimeFinishedDelta]]/Table1[[#This Row],[StartToEndDelta]],0)</f>
        <v>0.28339241834163259</v>
      </c>
    </row>
    <row r="309" spans="1:16" x14ac:dyDescent="0.25">
      <c r="A309" s="1">
        <v>40688.778703703705</v>
      </c>
      <c r="B309">
        <v>44</v>
      </c>
      <c r="C309">
        <v>0</v>
      </c>
      <c r="D309">
        <v>94.804859161376996</v>
      </c>
      <c r="E309">
        <v>167919</v>
      </c>
      <c r="F309">
        <v>137078</v>
      </c>
      <c r="G309">
        <v>136.468674166667</v>
      </c>
      <c r="H309">
        <v>103.97214722222201</v>
      </c>
      <c r="I309">
        <v>173.78501805555601</v>
      </c>
      <c r="J309">
        <f t="shared" si="18"/>
        <v>44</v>
      </c>
      <c r="K309">
        <f t="shared" si="19"/>
        <v>30841</v>
      </c>
      <c r="L309">
        <f>Table1[[#This Row],[Hours]]-G310</f>
        <v>0.71482277777801073</v>
      </c>
      <c r="M309" s="2">
        <f>(Table1[[#This Row],[HoursDelta]]*60)</f>
        <v>42.889366666680644</v>
      </c>
      <c r="N309" s="2">
        <f>Table1[[#This Row],[ExTimeFinished]]-H310</f>
        <v>0</v>
      </c>
      <c r="O309" s="2">
        <f>Table1[[#This Row],[StartToEndFinished]]-I310</f>
        <v>0</v>
      </c>
      <c r="P309" s="2">
        <f>IF(Table1[[#This Row],[StartToEndDelta]]&gt;0,Table1[[#This Row],[ExTimeFinishedDelta]]/Table1[[#This Row],[StartToEndDelta]],0)</f>
        <v>0</v>
      </c>
    </row>
    <row r="310" spans="1:16" x14ac:dyDescent="0.25">
      <c r="A310" s="1">
        <v>40688.778020833335</v>
      </c>
      <c r="B310">
        <v>44</v>
      </c>
      <c r="C310">
        <v>0</v>
      </c>
      <c r="D310">
        <v>94.377099355061802</v>
      </c>
      <c r="E310">
        <v>167919</v>
      </c>
      <c r="F310">
        <v>138014</v>
      </c>
      <c r="G310">
        <v>135.75385138888899</v>
      </c>
      <c r="H310">
        <v>103.97214722222201</v>
      </c>
      <c r="I310">
        <v>173.78501805555601</v>
      </c>
      <c r="J310">
        <f t="shared" si="18"/>
        <v>44</v>
      </c>
      <c r="K310">
        <f t="shared" si="19"/>
        <v>29905</v>
      </c>
      <c r="L310">
        <f>Table1[[#This Row],[Hours]]-G311</f>
        <v>-0.23750027777799687</v>
      </c>
      <c r="M310" s="2">
        <f>(Table1[[#This Row],[HoursDelta]]*60)</f>
        <v>-14.250016666679812</v>
      </c>
      <c r="N310" s="2">
        <f>Table1[[#This Row],[ExTimeFinished]]-H311</f>
        <v>4.9975099999998065</v>
      </c>
      <c r="O310" s="2">
        <f>Table1[[#This Row],[StartToEndFinished]]-I311</f>
        <v>9.8858061111120037</v>
      </c>
      <c r="P310" s="2">
        <f>IF(Table1[[#This Row],[StartToEndDelta]]&gt;0,Table1[[#This Row],[ExTimeFinishedDelta]]/Table1[[#This Row],[StartToEndDelta]],0)</f>
        <v>0.50552377255127678</v>
      </c>
    </row>
    <row r="311" spans="1:16" x14ac:dyDescent="0.25">
      <c r="A311" s="1">
        <v>40688.777326388888</v>
      </c>
      <c r="B311">
        <v>44</v>
      </c>
      <c r="C311">
        <v>0</v>
      </c>
      <c r="D311">
        <v>95.229073842366503</v>
      </c>
      <c r="E311">
        <v>167919</v>
      </c>
      <c r="F311">
        <v>137559</v>
      </c>
      <c r="G311">
        <v>135.99135166666699</v>
      </c>
      <c r="H311">
        <v>98.974637222222199</v>
      </c>
      <c r="I311">
        <v>163.899211944444</v>
      </c>
      <c r="J311">
        <f t="shared" si="18"/>
        <v>44</v>
      </c>
      <c r="K311">
        <f t="shared" si="19"/>
        <v>30360</v>
      </c>
      <c r="L311">
        <f>Table1[[#This Row],[Hours]]-G312</f>
        <v>0.7313716666669734</v>
      </c>
      <c r="M311" s="2">
        <f>(Table1[[#This Row],[HoursDelta]]*60)</f>
        <v>43.882300000018404</v>
      </c>
      <c r="N311" s="2">
        <f>Table1[[#This Row],[ExTimeFinished]]-H312</f>
        <v>0</v>
      </c>
      <c r="O311" s="2">
        <f>Table1[[#This Row],[StartToEndFinished]]-I312</f>
        <v>0</v>
      </c>
      <c r="P311" s="2">
        <f>IF(Table1[[#This Row],[StartToEndDelta]]&gt;0,Table1[[#This Row],[ExTimeFinishedDelta]]/Table1[[#This Row],[StartToEndDelta]],0)</f>
        <v>0</v>
      </c>
    </row>
    <row r="312" spans="1:16" x14ac:dyDescent="0.25">
      <c r="A312" s="1">
        <v>40688.776631944442</v>
      </c>
      <c r="B312">
        <v>44</v>
      </c>
      <c r="C312">
        <v>0</v>
      </c>
      <c r="D312">
        <v>94.542093912760393</v>
      </c>
      <c r="E312">
        <v>167919</v>
      </c>
      <c r="F312">
        <v>137977</v>
      </c>
      <c r="G312">
        <v>135.25998000000001</v>
      </c>
      <c r="H312">
        <v>98.974637222222199</v>
      </c>
      <c r="I312">
        <v>163.899211944444</v>
      </c>
      <c r="J312">
        <f t="shared" ref="J312:J315" si="20">B312-C312</f>
        <v>44</v>
      </c>
      <c r="K312">
        <f t="shared" ref="K312:K315" si="21">E312-F312</f>
        <v>29942</v>
      </c>
      <c r="L312">
        <f>Table1[[#This Row],[Hours]]-G313</f>
        <v>0.75632472222201841</v>
      </c>
      <c r="M312" s="2">
        <f>(Table1[[#This Row],[HoursDelta]]*60)</f>
        <v>45.379483333321105</v>
      </c>
      <c r="N312" s="2">
        <f>Table1[[#This Row],[ExTimeFinished]]-H313</f>
        <v>0</v>
      </c>
      <c r="O312" s="2">
        <f>Table1[[#This Row],[StartToEndFinished]]-I313</f>
        <v>0</v>
      </c>
      <c r="P312" s="2">
        <f>IF(Table1[[#This Row],[StartToEndDelta]]&gt;0,Table1[[#This Row],[ExTimeFinishedDelta]]/Table1[[#This Row],[StartToEndDelta]],0)</f>
        <v>0</v>
      </c>
    </row>
    <row r="313" spans="1:16" x14ac:dyDescent="0.25">
      <c r="A313" s="1">
        <v>40688.775925925926</v>
      </c>
      <c r="B313">
        <v>44</v>
      </c>
      <c r="C313">
        <v>0</v>
      </c>
      <c r="D313">
        <v>95.740161895751996</v>
      </c>
      <c r="E313">
        <v>167919</v>
      </c>
      <c r="F313">
        <v>137815</v>
      </c>
      <c r="G313">
        <v>134.50365527777799</v>
      </c>
      <c r="H313">
        <v>98.974637222222199</v>
      </c>
      <c r="I313">
        <v>163.899211944444</v>
      </c>
      <c r="J313">
        <f t="shared" si="20"/>
        <v>44</v>
      </c>
      <c r="K313">
        <f t="shared" si="21"/>
        <v>30104</v>
      </c>
      <c r="L313">
        <f>Table1[[#This Row],[Hours]]-G314</f>
        <v>0.79628583333399661</v>
      </c>
      <c r="M313" s="2">
        <f>(Table1[[#This Row],[HoursDelta]]*60)</f>
        <v>47.777150000039796</v>
      </c>
      <c r="N313" s="2">
        <f>Table1[[#This Row],[ExTimeFinished]]-H314</f>
        <v>0</v>
      </c>
      <c r="O313" s="2">
        <f>Table1[[#This Row],[StartToEndFinished]]-I314</f>
        <v>0</v>
      </c>
      <c r="P313" s="2">
        <f>IF(Table1[[#This Row],[StartToEndDelta]]&gt;0,Table1[[#This Row],[ExTimeFinishedDelta]]/Table1[[#This Row],[StartToEndDelta]],0)</f>
        <v>0</v>
      </c>
    </row>
    <row r="314" spans="1:16" x14ac:dyDescent="0.25">
      <c r="A314" s="1">
        <v>40688.775196759256</v>
      </c>
      <c r="B314">
        <v>44</v>
      </c>
      <c r="C314">
        <v>0</v>
      </c>
      <c r="D314">
        <v>93.494796752929702</v>
      </c>
      <c r="E314">
        <v>167919</v>
      </c>
      <c r="F314">
        <v>137455</v>
      </c>
      <c r="G314">
        <v>133.707369444444</v>
      </c>
      <c r="H314">
        <v>98.974637222222199</v>
      </c>
      <c r="I314">
        <v>163.899211944444</v>
      </c>
      <c r="J314">
        <f t="shared" si="20"/>
        <v>44</v>
      </c>
      <c r="K314">
        <f t="shared" si="21"/>
        <v>30464</v>
      </c>
      <c r="L314">
        <f>Table1[[#This Row],[Hours]]-G315</f>
        <v>0.7520044444439975</v>
      </c>
      <c r="M314" s="2">
        <f>(Table1[[#This Row],[HoursDelta]]*60)</f>
        <v>45.12026666663985</v>
      </c>
      <c r="N314" s="2">
        <f>Table1[[#This Row],[ExTimeFinished]]-H315</f>
        <v>2.8704497222222045</v>
      </c>
      <c r="O314" s="2">
        <f>Table1[[#This Row],[StartToEndFinished]]-I315</f>
        <v>6.3850052777769974</v>
      </c>
      <c r="P314" s="2">
        <f>IF(Table1[[#This Row],[StartToEndDelta]]&gt;0,Table1[[#This Row],[ExTimeFinishedDelta]]/Table1[[#This Row],[StartToEndDelta]],0)</f>
        <v>0.4495610570930616</v>
      </c>
    </row>
    <row r="315" spans="1:16" x14ac:dyDescent="0.25">
      <c r="A315" s="1">
        <v>40688.774456018517</v>
      </c>
      <c r="B315">
        <v>44</v>
      </c>
      <c r="C315">
        <v>0</v>
      </c>
      <c r="D315">
        <v>92.944917043050097</v>
      </c>
      <c r="E315">
        <v>167919</v>
      </c>
      <c r="F315">
        <v>138361</v>
      </c>
      <c r="G315">
        <v>132.955365</v>
      </c>
      <c r="H315">
        <v>96.104187499999995</v>
      </c>
      <c r="I315">
        <v>157.51420666666701</v>
      </c>
      <c r="J315">
        <f t="shared" si="20"/>
        <v>44</v>
      </c>
      <c r="K315">
        <f t="shared" si="21"/>
        <v>29558</v>
      </c>
      <c r="L315">
        <f>Table1[[#This Row],[Hours]]-G316</f>
        <v>0.67175138888899255</v>
      </c>
      <c r="M315" s="2">
        <f>(Table1[[#This Row],[HoursDelta]]*60)</f>
        <v>40.305083333339553</v>
      </c>
      <c r="N315" s="2">
        <f>Table1[[#This Row],[ExTimeFinished]]-H316</f>
        <v>2.8240483333332946</v>
      </c>
      <c r="O315" s="2">
        <f>Table1[[#This Row],[StartToEndFinished]]-I316</f>
        <v>6.391885000000002</v>
      </c>
      <c r="P315" s="2">
        <f>IF(Table1[[#This Row],[StartToEndDelta]]&gt;0,Table1[[#This Row],[ExTimeFinishedDelta]]/Table1[[#This Row],[StartToEndDelta]],0)</f>
        <v>0.44181776320025995</v>
      </c>
    </row>
    <row r="316" spans="1:16" x14ac:dyDescent="0.25">
      <c r="A316" s="1">
        <v>40688.773773148147</v>
      </c>
      <c r="B316">
        <v>44</v>
      </c>
      <c r="C316">
        <v>0</v>
      </c>
      <c r="D316">
        <v>93.514658610026004</v>
      </c>
      <c r="E316">
        <v>167919</v>
      </c>
      <c r="F316">
        <v>137197</v>
      </c>
      <c r="G316">
        <v>132.28361361111101</v>
      </c>
      <c r="H316">
        <v>93.2801391666667</v>
      </c>
      <c r="I316">
        <v>151.12232166666701</v>
      </c>
      <c r="J316">
        <f t="shared" ref="J316:J347" si="22">B316-C316</f>
        <v>44</v>
      </c>
      <c r="K316">
        <f t="shared" ref="K316:K347" si="23">E316-F316</f>
        <v>30722</v>
      </c>
      <c r="L316">
        <f>Table1[[#This Row],[Hours]]-G317</f>
        <v>0.69730444444400064</v>
      </c>
      <c r="M316" s="2">
        <f>(Table1[[#This Row],[HoursDelta]]*60)</f>
        <v>41.838266666640038</v>
      </c>
      <c r="N316" s="2">
        <f>Table1[[#This Row],[ExTimeFinished]]-H317</f>
        <v>3.8784369444445019</v>
      </c>
      <c r="O316" s="2">
        <f>Table1[[#This Row],[StartToEndFinished]]-I317</f>
        <v>6.4680061111110092</v>
      </c>
      <c r="P316" s="2">
        <f>IF(Table1[[#This Row],[StartToEndDelta]]&gt;0,Table1[[#This Row],[ExTimeFinishedDelta]]/Table1[[#This Row],[StartToEndDelta]],0)</f>
        <v>0.59963408781911354</v>
      </c>
    </row>
    <row r="317" spans="1:16" x14ac:dyDescent="0.25">
      <c r="A317" s="1">
        <v>40688.773090277777</v>
      </c>
      <c r="B317">
        <v>44</v>
      </c>
      <c r="C317">
        <v>0</v>
      </c>
      <c r="D317">
        <v>93.891866048177107</v>
      </c>
      <c r="E317">
        <v>167919</v>
      </c>
      <c r="F317">
        <v>137660</v>
      </c>
      <c r="G317">
        <v>131.58630916666701</v>
      </c>
      <c r="H317">
        <v>89.401702222222198</v>
      </c>
      <c r="I317">
        <v>144.654315555556</v>
      </c>
      <c r="J317">
        <f t="shared" si="22"/>
        <v>44</v>
      </c>
      <c r="K317">
        <f t="shared" si="23"/>
        <v>30259</v>
      </c>
      <c r="L317">
        <f>Table1[[#This Row],[Hours]]-G318</f>
        <v>0.73587666666699647</v>
      </c>
      <c r="M317" s="2">
        <f>(Table1[[#This Row],[HoursDelta]]*60)</f>
        <v>44.152600000019788</v>
      </c>
      <c r="N317" s="2">
        <f>Table1[[#This Row],[ExTimeFinished]]-H318</f>
        <v>0</v>
      </c>
      <c r="O317" s="2">
        <f>Table1[[#This Row],[StartToEndFinished]]-I318</f>
        <v>0</v>
      </c>
      <c r="P317" s="2">
        <f>IF(Table1[[#This Row],[StartToEndDelta]]&gt;0,Table1[[#This Row],[ExTimeFinishedDelta]]/Table1[[#This Row],[StartToEndDelta]],0)</f>
        <v>0</v>
      </c>
    </row>
    <row r="318" spans="1:16" x14ac:dyDescent="0.25">
      <c r="A318" s="1">
        <v>40688.772407407407</v>
      </c>
      <c r="B318">
        <v>44</v>
      </c>
      <c r="C318">
        <v>0</v>
      </c>
      <c r="D318">
        <v>94.797326405843094</v>
      </c>
      <c r="E318">
        <v>167919</v>
      </c>
      <c r="F318">
        <v>137745</v>
      </c>
      <c r="G318">
        <v>130.85043250000001</v>
      </c>
      <c r="H318">
        <v>89.401702222222198</v>
      </c>
      <c r="I318">
        <v>144.654315555556</v>
      </c>
      <c r="J318">
        <f t="shared" si="22"/>
        <v>44</v>
      </c>
      <c r="K318">
        <f t="shared" si="23"/>
        <v>30174</v>
      </c>
      <c r="L318">
        <f>Table1[[#This Row],[Hours]]-G319</f>
        <v>0.73262722222202115</v>
      </c>
      <c r="M318" s="2">
        <f>(Table1[[#This Row],[HoursDelta]]*60)</f>
        <v>43.957633333321269</v>
      </c>
      <c r="N318" s="2">
        <f>Table1[[#This Row],[ExTimeFinished]]-H319</f>
        <v>3.7251063888889036</v>
      </c>
      <c r="O318" s="2">
        <f>Table1[[#This Row],[StartToEndFinished]]-I319</f>
        <v>6.3490416666670058</v>
      </c>
      <c r="P318" s="2">
        <f>IF(Table1[[#This Row],[StartToEndDelta]]&gt;0,Table1[[#This Row],[ExTimeFinishedDelta]]/Table1[[#This Row],[StartToEndDelta]],0)</f>
        <v>0.58671947428633531</v>
      </c>
    </row>
    <row r="319" spans="1:16" x14ac:dyDescent="0.25">
      <c r="A319" s="1">
        <v>40688.77171296296</v>
      </c>
      <c r="B319">
        <v>44</v>
      </c>
      <c r="C319">
        <v>0</v>
      </c>
      <c r="D319">
        <v>95.376612345377595</v>
      </c>
      <c r="E319">
        <v>167919</v>
      </c>
      <c r="F319">
        <v>137738</v>
      </c>
      <c r="G319">
        <v>130.11780527777799</v>
      </c>
      <c r="H319">
        <v>85.676595833333295</v>
      </c>
      <c r="I319">
        <v>138.30527388888899</v>
      </c>
      <c r="J319">
        <f t="shared" si="22"/>
        <v>44</v>
      </c>
      <c r="K319">
        <f t="shared" si="23"/>
        <v>30181</v>
      </c>
      <c r="L319">
        <f>Table1[[#This Row],[Hours]]-G320</f>
        <v>0.72182444444499083</v>
      </c>
      <c r="M319" s="2">
        <f>(Table1[[#This Row],[HoursDelta]]*60)</f>
        <v>43.30946666669945</v>
      </c>
      <c r="N319" s="2">
        <f>Table1[[#This Row],[ExTimeFinished]]-H320</f>
        <v>0</v>
      </c>
      <c r="O319" s="2">
        <f>Table1[[#This Row],[StartToEndFinished]]-I320</f>
        <v>0</v>
      </c>
      <c r="P319" s="2">
        <f>IF(Table1[[#This Row],[StartToEndDelta]]&gt;0,Table1[[#This Row],[ExTimeFinishedDelta]]/Table1[[#This Row],[StartToEndDelta]],0)</f>
        <v>0</v>
      </c>
    </row>
    <row r="320" spans="1:16" x14ac:dyDescent="0.25">
      <c r="A320" s="1">
        <v>40688.771006944444</v>
      </c>
      <c r="B320">
        <v>44</v>
      </c>
      <c r="C320">
        <v>0</v>
      </c>
      <c r="D320">
        <v>94.273831685384096</v>
      </c>
      <c r="E320">
        <v>167919</v>
      </c>
      <c r="F320">
        <v>138247</v>
      </c>
      <c r="G320">
        <v>129.395980833333</v>
      </c>
      <c r="H320">
        <v>85.676595833333295</v>
      </c>
      <c r="I320">
        <v>138.30527388888899</v>
      </c>
      <c r="J320">
        <f t="shared" si="22"/>
        <v>44</v>
      </c>
      <c r="K320">
        <f t="shared" si="23"/>
        <v>29672</v>
      </c>
      <c r="L320">
        <f>Table1[[#This Row],[Hours]]-G321</f>
        <v>0.7372602777770112</v>
      </c>
      <c r="M320" s="2">
        <f>(Table1[[#This Row],[HoursDelta]]*60)</f>
        <v>44.235616666620672</v>
      </c>
      <c r="N320" s="2">
        <f>Table1[[#This Row],[ExTimeFinished]]-H321</f>
        <v>0</v>
      </c>
      <c r="O320" s="2">
        <f>Table1[[#This Row],[StartToEndFinished]]-I321</f>
        <v>0</v>
      </c>
      <c r="P320" s="2">
        <f>IF(Table1[[#This Row],[StartToEndDelta]]&gt;0,Table1[[#This Row],[ExTimeFinishedDelta]]/Table1[[#This Row],[StartToEndDelta]],0)</f>
        <v>0</v>
      </c>
    </row>
    <row r="321" spans="1:16" x14ac:dyDescent="0.25">
      <c r="A321" s="1">
        <v>40688.770324074074</v>
      </c>
      <c r="B321">
        <v>44</v>
      </c>
      <c r="C321">
        <v>0</v>
      </c>
      <c r="D321">
        <v>95.848846435546903</v>
      </c>
      <c r="E321">
        <v>167919</v>
      </c>
      <c r="F321">
        <v>137544</v>
      </c>
      <c r="G321">
        <v>128.65872055555599</v>
      </c>
      <c r="H321">
        <v>85.676595833333295</v>
      </c>
      <c r="I321">
        <v>138.30527388888899</v>
      </c>
      <c r="J321">
        <f t="shared" si="22"/>
        <v>44</v>
      </c>
      <c r="K321">
        <f t="shared" si="23"/>
        <v>30375</v>
      </c>
      <c r="L321">
        <f>Table1[[#This Row],[Hours]]-G322</f>
        <v>0.73371388888898537</v>
      </c>
      <c r="M321" s="2">
        <f>(Table1[[#This Row],[HoursDelta]]*60)</f>
        <v>44.022833333339122</v>
      </c>
      <c r="N321" s="2">
        <f>Table1[[#This Row],[ExTimeFinished]]-H322</f>
        <v>0</v>
      </c>
      <c r="O321" s="2">
        <f>Table1[[#This Row],[StartToEndFinished]]-I322</f>
        <v>0</v>
      </c>
      <c r="P321" s="2">
        <f>IF(Table1[[#This Row],[StartToEndDelta]]&gt;0,Table1[[#This Row],[ExTimeFinishedDelta]]/Table1[[#This Row],[StartToEndDelta]],0)</f>
        <v>0</v>
      </c>
    </row>
    <row r="322" spans="1:16" x14ac:dyDescent="0.25">
      <c r="A322" s="1">
        <v>40688.769629629627</v>
      </c>
      <c r="B322">
        <v>44</v>
      </c>
      <c r="C322">
        <v>0</v>
      </c>
      <c r="D322">
        <v>94.418309529622405</v>
      </c>
      <c r="E322">
        <v>167919</v>
      </c>
      <c r="F322">
        <v>137521</v>
      </c>
      <c r="G322">
        <v>127.925006666667</v>
      </c>
      <c r="H322">
        <v>85.676595833333295</v>
      </c>
      <c r="I322">
        <v>138.30527388888899</v>
      </c>
      <c r="J322">
        <f t="shared" si="22"/>
        <v>44</v>
      </c>
      <c r="K322">
        <f t="shared" si="23"/>
        <v>30398</v>
      </c>
      <c r="L322">
        <f>Table1[[#This Row],[Hours]]-G323</f>
        <v>0.68607777777799583</v>
      </c>
      <c r="M322" s="2">
        <f>(Table1[[#This Row],[HoursDelta]]*60)</f>
        <v>41.16466666667975</v>
      </c>
      <c r="N322" s="2">
        <f>Table1[[#This Row],[ExTimeFinished]]-H323</f>
        <v>0.93629194444439179</v>
      </c>
      <c r="O322" s="2">
        <f>Table1[[#This Row],[StartToEndFinished]]-I323</f>
        <v>3.0477294444449967</v>
      </c>
      <c r="P322" s="2">
        <f>IF(Table1[[#This Row],[StartToEndDelta]]&gt;0,Table1[[#This Row],[ExTimeFinishedDelta]]/Table1[[#This Row],[StartToEndDelta]],0)</f>
        <v>0.30720966592062249</v>
      </c>
    </row>
    <row r="323" spans="1:16" x14ac:dyDescent="0.25">
      <c r="A323" s="1">
        <v>40688.768946759257</v>
      </c>
      <c r="B323">
        <v>44</v>
      </c>
      <c r="C323">
        <v>0</v>
      </c>
      <c r="D323">
        <v>95.452996571858705</v>
      </c>
      <c r="E323">
        <v>167919</v>
      </c>
      <c r="F323">
        <v>137089</v>
      </c>
      <c r="G323">
        <v>127.23892888888901</v>
      </c>
      <c r="H323">
        <v>84.740303888888903</v>
      </c>
      <c r="I323">
        <v>135.25754444444399</v>
      </c>
      <c r="J323">
        <f t="shared" si="22"/>
        <v>44</v>
      </c>
      <c r="K323">
        <f t="shared" si="23"/>
        <v>30830</v>
      </c>
      <c r="L323">
        <f>Table1[[#This Row],[Hours]]-G324</f>
        <v>0.75725194444500232</v>
      </c>
      <c r="M323" s="2">
        <f>(Table1[[#This Row],[HoursDelta]]*60)</f>
        <v>45.435116666700139</v>
      </c>
      <c r="N323" s="2">
        <f>Table1[[#This Row],[ExTimeFinished]]-H324</f>
        <v>0.89989916666669956</v>
      </c>
      <c r="O323" s="2">
        <f>Table1[[#This Row],[StartToEndFinished]]-I324</f>
        <v>3.0122655555549898</v>
      </c>
      <c r="P323" s="2">
        <f>IF(Table1[[#This Row],[StartToEndDelta]]&gt;0,Table1[[#This Row],[ExTimeFinishedDelta]]/Table1[[#This Row],[StartToEndDelta]],0)</f>
        <v>0.29874496456900168</v>
      </c>
    </row>
    <row r="324" spans="1:16" x14ac:dyDescent="0.25">
      <c r="A324" s="1">
        <v>40688.768252314818</v>
      </c>
      <c r="B324">
        <v>44</v>
      </c>
      <c r="C324">
        <v>0</v>
      </c>
      <c r="D324">
        <v>94.664006551106795</v>
      </c>
      <c r="E324">
        <v>167919</v>
      </c>
      <c r="F324">
        <v>137997</v>
      </c>
      <c r="G324">
        <v>126.481676944444</v>
      </c>
      <c r="H324">
        <v>83.840404722222203</v>
      </c>
      <c r="I324">
        <v>132.245278888889</v>
      </c>
      <c r="J324">
        <f t="shared" si="22"/>
        <v>44</v>
      </c>
      <c r="K324">
        <f t="shared" si="23"/>
        <v>29922</v>
      </c>
      <c r="L324">
        <f>Table1[[#This Row],[Hours]]-G325</f>
        <v>0.71522583333300815</v>
      </c>
      <c r="M324" s="2">
        <f>(Table1[[#This Row],[HoursDelta]]*60)</f>
        <v>42.913549999980489</v>
      </c>
      <c r="N324" s="2">
        <f>Table1[[#This Row],[ExTimeFinished]]-H325</f>
        <v>2.7550747222222043</v>
      </c>
      <c r="O324" s="2">
        <f>Table1[[#This Row],[StartToEndFinished]]-I325</f>
        <v>6.0600727777780037</v>
      </c>
      <c r="P324" s="2">
        <f>IF(Table1[[#This Row],[StartToEndDelta]]&gt;0,Table1[[#This Row],[ExTimeFinishedDelta]]/Table1[[#This Row],[StartToEndDelta]],0)</f>
        <v>0.45462733258335297</v>
      </c>
    </row>
    <row r="325" spans="1:16" x14ac:dyDescent="0.25">
      <c r="A325" s="1">
        <v>40688.767534722225</v>
      </c>
      <c r="B325">
        <v>44</v>
      </c>
      <c r="C325">
        <v>0</v>
      </c>
      <c r="D325">
        <v>95.765820821126297</v>
      </c>
      <c r="E325">
        <v>167919</v>
      </c>
      <c r="F325">
        <v>137975</v>
      </c>
      <c r="G325">
        <v>125.766451111111</v>
      </c>
      <c r="H325">
        <v>81.085329999999999</v>
      </c>
      <c r="I325">
        <v>126.185206111111</v>
      </c>
      <c r="J325">
        <f t="shared" si="22"/>
        <v>44</v>
      </c>
      <c r="K325">
        <f t="shared" si="23"/>
        <v>29944</v>
      </c>
      <c r="L325">
        <f>Table1[[#This Row],[Hours]]-G326</f>
        <v>0.42665722222199065</v>
      </c>
      <c r="M325" s="2">
        <f>(Table1[[#This Row],[HoursDelta]]*60)</f>
        <v>25.599433333319439</v>
      </c>
      <c r="N325" s="2">
        <f>Table1[[#This Row],[ExTimeFinished]]-H326</f>
        <v>0.86074444444449227</v>
      </c>
      <c r="O325" s="2">
        <f>Table1[[#This Row],[StartToEndFinished]]-I326</f>
        <v>3.0164388888889988</v>
      </c>
      <c r="P325" s="2">
        <f>IF(Table1[[#This Row],[StartToEndDelta]]&gt;0,Table1[[#This Row],[ExTimeFinishedDelta]]/Table1[[#This Row],[StartToEndDelta]],0)</f>
        <v>0.28535119594666075</v>
      </c>
    </row>
    <row r="326" spans="1:16" x14ac:dyDescent="0.25">
      <c r="A326" s="1">
        <v>40688.766851851855</v>
      </c>
      <c r="B326">
        <v>44</v>
      </c>
      <c r="C326">
        <v>1</v>
      </c>
      <c r="D326">
        <v>94.074832916259794</v>
      </c>
      <c r="E326">
        <v>167919</v>
      </c>
      <c r="F326">
        <v>137723</v>
      </c>
      <c r="G326">
        <v>125.33979388888901</v>
      </c>
      <c r="H326">
        <v>80.224585555555507</v>
      </c>
      <c r="I326">
        <v>123.168767222222</v>
      </c>
      <c r="J326">
        <f t="shared" si="22"/>
        <v>43</v>
      </c>
      <c r="K326">
        <f t="shared" si="23"/>
        <v>30196</v>
      </c>
      <c r="L326">
        <f>Table1[[#This Row],[Hours]]-G327</f>
        <v>0.75829166666700587</v>
      </c>
      <c r="M326" s="2">
        <f>(Table1[[#This Row],[HoursDelta]]*60)</f>
        <v>45.497500000020352</v>
      </c>
      <c r="N326" s="2">
        <f>Table1[[#This Row],[ExTimeFinished]]-H327</f>
        <v>0.90237333333330128</v>
      </c>
      <c r="O326" s="2">
        <f>Table1[[#This Row],[StartToEndFinished]]-I327</f>
        <v>2.9356083333330076</v>
      </c>
      <c r="P326" s="2">
        <f>IF(Table1[[#This Row],[StartToEndDelta]]&gt;0,Table1[[#This Row],[ExTimeFinishedDelta]]/Table1[[#This Row],[StartToEndDelta]],0)</f>
        <v>0.30738887169896123</v>
      </c>
    </row>
    <row r="327" spans="1:16" x14ac:dyDescent="0.25">
      <c r="A327" s="1">
        <v>40688.766145833331</v>
      </c>
      <c r="B327">
        <v>44</v>
      </c>
      <c r="C327">
        <v>0</v>
      </c>
      <c r="D327">
        <v>94.706965128580705</v>
      </c>
      <c r="E327">
        <v>167919</v>
      </c>
      <c r="F327">
        <v>138069</v>
      </c>
      <c r="G327">
        <v>124.581502222222</v>
      </c>
      <c r="H327">
        <v>79.322212222222205</v>
      </c>
      <c r="I327">
        <v>120.23315888888899</v>
      </c>
      <c r="J327">
        <f t="shared" si="22"/>
        <v>44</v>
      </c>
      <c r="K327">
        <f t="shared" si="23"/>
        <v>29850</v>
      </c>
      <c r="L327">
        <f>Table1[[#This Row],[Hours]]-G328</f>
        <v>0.71447611111099718</v>
      </c>
      <c r="M327" s="2">
        <f>(Table1[[#This Row],[HoursDelta]]*60)</f>
        <v>42.868566666659831</v>
      </c>
      <c r="N327" s="2">
        <f>Table1[[#This Row],[ExTimeFinished]]-H328</f>
        <v>1.755686388888904</v>
      </c>
      <c r="O327" s="2">
        <f>Table1[[#This Row],[StartToEndFinished]]-I328</f>
        <v>3.057674999999989</v>
      </c>
      <c r="P327" s="2">
        <f>IF(Table1[[#This Row],[StartToEndDelta]]&gt;0,Table1[[#This Row],[ExTimeFinishedDelta]]/Table1[[#This Row],[StartToEndDelta]],0)</f>
        <v>0.57418999366803547</v>
      </c>
    </row>
    <row r="328" spans="1:16" x14ac:dyDescent="0.25">
      <c r="A328" s="1">
        <v>40688.765462962961</v>
      </c>
      <c r="B328">
        <v>44</v>
      </c>
      <c r="C328">
        <v>0</v>
      </c>
      <c r="D328">
        <v>94.787928263346402</v>
      </c>
      <c r="E328">
        <v>167919</v>
      </c>
      <c r="F328">
        <v>137927</v>
      </c>
      <c r="G328">
        <v>123.867026111111</v>
      </c>
      <c r="H328">
        <v>77.566525833333301</v>
      </c>
      <c r="I328">
        <v>117.175483888889</v>
      </c>
      <c r="J328">
        <f t="shared" si="22"/>
        <v>44</v>
      </c>
      <c r="K328">
        <f t="shared" si="23"/>
        <v>29992</v>
      </c>
      <c r="L328">
        <f>Table1[[#This Row],[Hours]]-G329</f>
        <v>0.74644111111099676</v>
      </c>
      <c r="M328" s="2">
        <f>(Table1[[#This Row],[HoursDelta]]*60)</f>
        <v>44.786466666659805</v>
      </c>
      <c r="N328" s="2">
        <f>Table1[[#This Row],[ExTimeFinished]]-H329</f>
        <v>0</v>
      </c>
      <c r="O328" s="2">
        <f>Table1[[#This Row],[StartToEndFinished]]-I329</f>
        <v>0</v>
      </c>
      <c r="P328" s="2">
        <f>IF(Table1[[#This Row],[StartToEndDelta]]&gt;0,Table1[[#This Row],[ExTimeFinishedDelta]]/Table1[[#This Row],[StartToEndDelta]],0)</f>
        <v>0</v>
      </c>
    </row>
    <row r="329" spans="1:16" x14ac:dyDescent="0.25">
      <c r="A329" s="1">
        <v>40688.764768518522</v>
      </c>
      <c r="B329">
        <v>44</v>
      </c>
      <c r="C329">
        <v>0</v>
      </c>
      <c r="D329">
        <v>95.375425974528</v>
      </c>
      <c r="E329">
        <v>167919</v>
      </c>
      <c r="F329">
        <v>137501</v>
      </c>
      <c r="G329">
        <v>123.12058500000001</v>
      </c>
      <c r="H329">
        <v>77.566525833333301</v>
      </c>
      <c r="I329">
        <v>117.175483888889</v>
      </c>
      <c r="J329">
        <f t="shared" si="22"/>
        <v>44</v>
      </c>
      <c r="K329">
        <f t="shared" si="23"/>
        <v>30418</v>
      </c>
      <c r="L329">
        <f>Table1[[#This Row],[Hours]]-G330</f>
        <v>0.73335111111100559</v>
      </c>
      <c r="M329" s="2">
        <f>(Table1[[#This Row],[HoursDelta]]*60)</f>
        <v>44.001066666660336</v>
      </c>
      <c r="N329" s="2">
        <f>Table1[[#This Row],[ExTimeFinished]]-H330</f>
        <v>0</v>
      </c>
      <c r="O329" s="2">
        <f>Table1[[#This Row],[StartToEndFinished]]-I330</f>
        <v>0</v>
      </c>
      <c r="P329" s="2">
        <f>IF(Table1[[#This Row],[StartToEndDelta]]&gt;0,Table1[[#This Row],[ExTimeFinishedDelta]]/Table1[[#This Row],[StartToEndDelta]],0)</f>
        <v>0</v>
      </c>
    </row>
    <row r="330" spans="1:16" x14ac:dyDescent="0.25">
      <c r="A330" s="1">
        <v>40688.764050925929</v>
      </c>
      <c r="B330">
        <v>44</v>
      </c>
      <c r="C330">
        <v>0</v>
      </c>
      <c r="D330">
        <v>95.918492635091098</v>
      </c>
      <c r="E330">
        <v>167919</v>
      </c>
      <c r="F330">
        <v>137633</v>
      </c>
      <c r="G330">
        <v>122.387233888889</v>
      </c>
      <c r="H330">
        <v>77.566525833333301</v>
      </c>
      <c r="I330">
        <v>117.175483888889</v>
      </c>
      <c r="J330">
        <f t="shared" si="22"/>
        <v>44</v>
      </c>
      <c r="K330">
        <f t="shared" si="23"/>
        <v>30286</v>
      </c>
      <c r="L330">
        <f>Table1[[#This Row],[Hours]]-G331</f>
        <v>0.73807388888900505</v>
      </c>
      <c r="M330" s="2">
        <f>(Table1[[#This Row],[HoursDelta]]*60)</f>
        <v>44.284433333340303</v>
      </c>
      <c r="N330" s="2">
        <f>Table1[[#This Row],[ExTimeFinished]]-H331</f>
        <v>0</v>
      </c>
      <c r="O330" s="2">
        <f>Table1[[#This Row],[StartToEndFinished]]-I331</f>
        <v>0</v>
      </c>
      <c r="P330" s="2">
        <f>IF(Table1[[#This Row],[StartToEndDelta]]&gt;0,Table1[[#This Row],[ExTimeFinishedDelta]]/Table1[[#This Row],[StartToEndDelta]],0)</f>
        <v>0</v>
      </c>
    </row>
    <row r="331" spans="1:16" x14ac:dyDescent="0.25">
      <c r="A331" s="1">
        <v>40688.763368055559</v>
      </c>
      <c r="B331">
        <v>44</v>
      </c>
      <c r="C331">
        <v>0</v>
      </c>
      <c r="D331">
        <v>94.582354227701799</v>
      </c>
      <c r="E331">
        <v>167919</v>
      </c>
      <c r="F331">
        <v>138238</v>
      </c>
      <c r="G331">
        <v>121.64915999999999</v>
      </c>
      <c r="H331">
        <v>77.566525833333301</v>
      </c>
      <c r="I331">
        <v>117.175483888889</v>
      </c>
      <c r="J331">
        <f t="shared" si="22"/>
        <v>44</v>
      </c>
      <c r="K331">
        <f t="shared" si="23"/>
        <v>29681</v>
      </c>
      <c r="L331">
        <f>Table1[[#This Row],[Hours]]-G332</f>
        <v>0.76085333333298877</v>
      </c>
      <c r="M331" s="2">
        <f>(Table1[[#This Row],[HoursDelta]]*60)</f>
        <v>45.651199999979326</v>
      </c>
      <c r="N331" s="2">
        <f>Table1[[#This Row],[ExTimeFinished]]-H332</f>
        <v>2.5317133333333004</v>
      </c>
      <c r="O331" s="2">
        <f>Table1[[#This Row],[StartToEndFinished]]-I332</f>
        <v>5.8710230555560088</v>
      </c>
      <c r="P331" s="2">
        <f>IF(Table1[[#This Row],[StartToEndDelta]]&gt;0,Table1[[#This Row],[ExTimeFinishedDelta]]/Table1[[#This Row],[StartToEndDelta]],0)</f>
        <v>0.43122183465749264</v>
      </c>
    </row>
    <row r="332" spans="1:16" x14ac:dyDescent="0.25">
      <c r="A332" s="1">
        <v>40688.762638888889</v>
      </c>
      <c r="B332">
        <v>44</v>
      </c>
      <c r="C332">
        <v>0</v>
      </c>
      <c r="D332">
        <v>95.048292795817105</v>
      </c>
      <c r="E332">
        <v>167919</v>
      </c>
      <c r="F332">
        <v>137859</v>
      </c>
      <c r="G332">
        <v>120.88830666666701</v>
      </c>
      <c r="H332">
        <v>75.034812500000001</v>
      </c>
      <c r="I332">
        <v>111.304460833333</v>
      </c>
      <c r="J332">
        <f t="shared" si="22"/>
        <v>44</v>
      </c>
      <c r="K332">
        <f t="shared" si="23"/>
        <v>30060</v>
      </c>
      <c r="L332">
        <f>Table1[[#This Row],[Hours]]-G333</f>
        <v>0.74522361111100111</v>
      </c>
      <c r="M332" s="2">
        <f>(Table1[[#This Row],[HoursDelta]]*60)</f>
        <v>44.713416666660066</v>
      </c>
      <c r="N332" s="2">
        <f>Table1[[#This Row],[ExTimeFinished]]-H333</f>
        <v>0</v>
      </c>
      <c r="O332" s="2">
        <f>Table1[[#This Row],[StartToEndFinished]]-I333</f>
        <v>0</v>
      </c>
      <c r="P332" s="2">
        <f>IF(Table1[[#This Row],[StartToEndDelta]]&gt;0,Table1[[#This Row],[ExTimeFinishedDelta]]/Table1[[#This Row],[StartToEndDelta]],0)</f>
        <v>0</v>
      </c>
    </row>
    <row r="333" spans="1:16" x14ac:dyDescent="0.25">
      <c r="A333" s="1">
        <v>40688.761944444443</v>
      </c>
      <c r="B333">
        <v>44</v>
      </c>
      <c r="C333">
        <v>0</v>
      </c>
      <c r="D333">
        <v>94.458381652832003</v>
      </c>
      <c r="E333">
        <v>167919</v>
      </c>
      <c r="F333">
        <v>137954</v>
      </c>
      <c r="G333">
        <v>120.143083055556</v>
      </c>
      <c r="H333">
        <v>75.034812500000001</v>
      </c>
      <c r="I333">
        <v>111.304460833333</v>
      </c>
      <c r="J333">
        <f t="shared" si="22"/>
        <v>44</v>
      </c>
      <c r="K333">
        <f t="shared" si="23"/>
        <v>29965</v>
      </c>
      <c r="L333">
        <f>Table1[[#This Row],[Hours]]-G334</f>
        <v>0.71269027777800886</v>
      </c>
      <c r="M333" s="2">
        <f>(Table1[[#This Row],[HoursDelta]]*60)</f>
        <v>42.761416666680532</v>
      </c>
      <c r="N333" s="2">
        <f>Table1[[#This Row],[ExTimeFinished]]-H334</f>
        <v>0</v>
      </c>
      <c r="O333" s="2">
        <f>Table1[[#This Row],[StartToEndFinished]]-I334</f>
        <v>0</v>
      </c>
      <c r="P333" s="2">
        <f>IF(Table1[[#This Row],[StartToEndDelta]]&gt;0,Table1[[#This Row],[ExTimeFinishedDelta]]/Table1[[#This Row],[StartToEndDelta]],0)</f>
        <v>0</v>
      </c>
    </row>
    <row r="334" spans="1:16" x14ac:dyDescent="0.25">
      <c r="A334" s="1">
        <v>40688.761250000003</v>
      </c>
      <c r="B334">
        <v>44</v>
      </c>
      <c r="C334">
        <v>0</v>
      </c>
      <c r="D334">
        <v>95.4091199239095</v>
      </c>
      <c r="E334">
        <v>167919</v>
      </c>
      <c r="F334">
        <v>138354</v>
      </c>
      <c r="G334">
        <v>119.430392777778</v>
      </c>
      <c r="H334">
        <v>75.034812500000001</v>
      </c>
      <c r="I334">
        <v>111.304460833333</v>
      </c>
      <c r="J334">
        <f t="shared" si="22"/>
        <v>44</v>
      </c>
      <c r="K334">
        <f t="shared" si="23"/>
        <v>29565</v>
      </c>
      <c r="L334">
        <f>Table1[[#This Row],[Hours]]-G335</f>
        <v>-4.7368611110996994E-2</v>
      </c>
      <c r="M334" s="2">
        <f>(Table1[[#This Row],[HoursDelta]]*60)</f>
        <v>-2.8421166666598197</v>
      </c>
      <c r="N334" s="2">
        <f>Table1[[#This Row],[ExTimeFinished]]-H335</f>
        <v>0.81978388888890663</v>
      </c>
      <c r="O334" s="2">
        <f>Table1[[#This Row],[StartToEndFinished]]-I335</f>
        <v>2.813126666665994</v>
      </c>
      <c r="P334" s="2">
        <f>IF(Table1[[#This Row],[StartToEndDelta]]&gt;0,Table1[[#This Row],[ExTimeFinishedDelta]]/Table1[[#This Row],[StartToEndDelta]],0)</f>
        <v>0.29141378474097718</v>
      </c>
    </row>
    <row r="335" spans="1:16" x14ac:dyDescent="0.25">
      <c r="A335" s="1">
        <v>40688.760555555556</v>
      </c>
      <c r="B335">
        <v>44</v>
      </c>
      <c r="C335">
        <v>0</v>
      </c>
      <c r="D335">
        <v>95.847129821777301</v>
      </c>
      <c r="E335">
        <v>167919</v>
      </c>
      <c r="F335">
        <v>137549</v>
      </c>
      <c r="G335">
        <v>119.47776138888899</v>
      </c>
      <c r="H335">
        <v>74.215028611111094</v>
      </c>
      <c r="I335">
        <v>108.491334166667</v>
      </c>
      <c r="J335">
        <f t="shared" si="22"/>
        <v>44</v>
      </c>
      <c r="K335">
        <f t="shared" si="23"/>
        <v>30370</v>
      </c>
      <c r="L335">
        <f>Table1[[#This Row],[Hours]]-G336</f>
        <v>0.74632722222199277</v>
      </c>
      <c r="M335" s="2">
        <f>(Table1[[#This Row],[HoursDelta]]*60)</f>
        <v>44.779633333319566</v>
      </c>
      <c r="N335" s="2">
        <f>Table1[[#This Row],[ExTimeFinished]]-H336</f>
        <v>0</v>
      </c>
      <c r="O335" s="2">
        <f>Table1[[#This Row],[StartToEndFinished]]-I336</f>
        <v>0</v>
      </c>
      <c r="P335" s="2">
        <f>IF(Table1[[#This Row],[StartToEndDelta]]&gt;0,Table1[[#This Row],[ExTimeFinishedDelta]]/Table1[[#This Row],[StartToEndDelta]],0)</f>
        <v>0</v>
      </c>
    </row>
    <row r="336" spans="1:16" x14ac:dyDescent="0.25">
      <c r="A336" s="1">
        <v>40688.759872685187</v>
      </c>
      <c r="B336">
        <v>44</v>
      </c>
      <c r="C336">
        <v>0</v>
      </c>
      <c r="D336">
        <v>94.703763326009096</v>
      </c>
      <c r="E336">
        <v>167919</v>
      </c>
      <c r="F336">
        <v>138714</v>
      </c>
      <c r="G336">
        <v>118.731434166667</v>
      </c>
      <c r="H336">
        <v>74.215028611111094</v>
      </c>
      <c r="I336">
        <v>108.491334166667</v>
      </c>
      <c r="J336">
        <f t="shared" si="22"/>
        <v>44</v>
      </c>
      <c r="K336">
        <f t="shared" si="23"/>
        <v>29205</v>
      </c>
      <c r="L336">
        <f>Table1[[#This Row],[Hours]]-G337</f>
        <v>0.79044888888900289</v>
      </c>
      <c r="M336" s="2">
        <f>(Table1[[#This Row],[HoursDelta]]*60)</f>
        <v>47.426933333340173</v>
      </c>
      <c r="N336" s="2">
        <f>Table1[[#This Row],[ExTimeFinished]]-H337</f>
        <v>0</v>
      </c>
      <c r="O336" s="2">
        <f>Table1[[#This Row],[StartToEndFinished]]-I337</f>
        <v>0</v>
      </c>
      <c r="P336" s="2">
        <f>IF(Table1[[#This Row],[StartToEndDelta]]&gt;0,Table1[[#This Row],[ExTimeFinishedDelta]]/Table1[[#This Row],[StartToEndDelta]],0)</f>
        <v>0</v>
      </c>
    </row>
    <row r="337" spans="1:16" x14ac:dyDescent="0.25">
      <c r="A337" s="1">
        <v>40688.759212962963</v>
      </c>
      <c r="B337">
        <v>44</v>
      </c>
      <c r="C337">
        <v>0</v>
      </c>
      <c r="D337">
        <v>95.184154510498004</v>
      </c>
      <c r="E337">
        <v>167919</v>
      </c>
      <c r="F337">
        <v>140617</v>
      </c>
      <c r="G337">
        <v>117.940985277778</v>
      </c>
      <c r="H337">
        <v>74.215028611111094</v>
      </c>
      <c r="I337">
        <v>108.491334166667</v>
      </c>
      <c r="J337">
        <f t="shared" si="22"/>
        <v>44</v>
      </c>
      <c r="K337">
        <f t="shared" si="23"/>
        <v>27302</v>
      </c>
      <c r="L337">
        <f>Table1[[#This Row],[Hours]]-G338</f>
        <v>0.72517499999999302</v>
      </c>
      <c r="M337" s="2">
        <f>(Table1[[#This Row],[HoursDelta]]*60)</f>
        <v>43.510499999999581</v>
      </c>
      <c r="N337" s="2">
        <f>Table1[[#This Row],[ExTimeFinished]]-H338</f>
        <v>0.81340916666668761</v>
      </c>
      <c r="O337" s="2">
        <f>Table1[[#This Row],[StartToEndFinished]]-I338</f>
        <v>2.8079702777779971</v>
      </c>
      <c r="P337" s="2">
        <f>IF(Table1[[#This Row],[StartToEndDelta]]&gt;0,Table1[[#This Row],[ExTimeFinishedDelta]]/Table1[[#This Row],[StartToEndDelta]],0)</f>
        <v>0.28967869535654578</v>
      </c>
    </row>
    <row r="338" spans="1:16" x14ac:dyDescent="0.25">
      <c r="A338" s="1">
        <v>40688.758391203701</v>
      </c>
      <c r="B338">
        <v>44</v>
      </c>
      <c r="C338">
        <v>0</v>
      </c>
      <c r="D338">
        <v>94.682735443115206</v>
      </c>
      <c r="E338">
        <v>167919</v>
      </c>
      <c r="F338">
        <v>137844</v>
      </c>
      <c r="G338">
        <v>117.215810277778</v>
      </c>
      <c r="H338">
        <v>73.401619444444407</v>
      </c>
      <c r="I338">
        <v>105.68336388888901</v>
      </c>
      <c r="J338">
        <f t="shared" si="22"/>
        <v>44</v>
      </c>
      <c r="K338">
        <f t="shared" si="23"/>
        <v>30075</v>
      </c>
      <c r="L338">
        <f>Table1[[#This Row],[Hours]]-G339</f>
        <v>0.72920750000000112</v>
      </c>
      <c r="M338" s="2">
        <f>(Table1[[#This Row],[HoursDelta]]*60)</f>
        <v>43.752450000000067</v>
      </c>
      <c r="N338" s="2">
        <f>Table1[[#This Row],[ExTimeFinished]]-H339</f>
        <v>0</v>
      </c>
      <c r="O338" s="2">
        <f>Table1[[#This Row],[StartToEndFinished]]-I339</f>
        <v>0</v>
      </c>
      <c r="P338" s="2">
        <f>IF(Table1[[#This Row],[StartToEndDelta]]&gt;0,Table1[[#This Row],[ExTimeFinishedDelta]]/Table1[[#This Row],[StartToEndDelta]],0)</f>
        <v>0</v>
      </c>
    </row>
    <row r="339" spans="1:16" x14ac:dyDescent="0.25">
      <c r="A339" s="1">
        <v>40688.757696759261</v>
      </c>
      <c r="B339">
        <v>44</v>
      </c>
      <c r="C339">
        <v>1</v>
      </c>
      <c r="D339">
        <v>93.760669708251996</v>
      </c>
      <c r="E339">
        <v>167919</v>
      </c>
      <c r="F339">
        <v>138080</v>
      </c>
      <c r="G339">
        <v>116.486602777778</v>
      </c>
      <c r="H339">
        <v>73.401619444444407</v>
      </c>
      <c r="I339">
        <v>105.68336388888901</v>
      </c>
      <c r="J339">
        <f t="shared" si="22"/>
        <v>43</v>
      </c>
      <c r="K339">
        <f t="shared" si="23"/>
        <v>29839</v>
      </c>
      <c r="L339">
        <f>Table1[[#This Row],[Hours]]-G340</f>
        <v>0.71920388888899822</v>
      </c>
      <c r="M339" s="2">
        <f>(Table1[[#This Row],[HoursDelta]]*60)</f>
        <v>43.152233333339893</v>
      </c>
      <c r="N339" s="2">
        <f>Table1[[#This Row],[ExTimeFinished]]-H340</f>
        <v>0.88997166666661087</v>
      </c>
      <c r="O339" s="2">
        <f>Table1[[#This Row],[StartToEndFinished]]-I340</f>
        <v>2.7200388888890075</v>
      </c>
      <c r="P339" s="2">
        <f>IF(Table1[[#This Row],[StartToEndDelta]]&gt;0,Table1[[#This Row],[ExTimeFinishedDelta]]/Table1[[#This Row],[StartToEndDelta]],0)</f>
        <v>0.32719078771337617</v>
      </c>
    </row>
    <row r="340" spans="1:16" x14ac:dyDescent="0.25">
      <c r="A340" s="1">
        <v>40688.757002314815</v>
      </c>
      <c r="B340">
        <v>44</v>
      </c>
      <c r="C340">
        <v>0</v>
      </c>
      <c r="D340">
        <v>95.388758341471402</v>
      </c>
      <c r="E340">
        <v>167919</v>
      </c>
      <c r="F340">
        <v>137543</v>
      </c>
      <c r="G340">
        <v>115.76739888888901</v>
      </c>
      <c r="H340">
        <v>72.511647777777796</v>
      </c>
      <c r="I340">
        <v>102.963325</v>
      </c>
      <c r="J340">
        <f t="shared" si="22"/>
        <v>44</v>
      </c>
      <c r="K340">
        <f t="shared" si="23"/>
        <v>30376</v>
      </c>
      <c r="L340">
        <f>Table1[[#This Row],[Hours]]-G341</f>
        <v>0.76577166666700691</v>
      </c>
      <c r="M340" s="2">
        <f>(Table1[[#This Row],[HoursDelta]]*60)</f>
        <v>45.946300000020415</v>
      </c>
      <c r="N340" s="2">
        <f>Table1[[#This Row],[ExTimeFinished]]-H341</f>
        <v>0</v>
      </c>
      <c r="O340" s="2">
        <f>Table1[[#This Row],[StartToEndFinished]]-I341</f>
        <v>0</v>
      </c>
      <c r="P340" s="2">
        <f>IF(Table1[[#This Row],[StartToEndDelta]]&gt;0,Table1[[#This Row],[ExTimeFinishedDelta]]/Table1[[#This Row],[StartToEndDelta]],0)</f>
        <v>0</v>
      </c>
    </row>
    <row r="341" spans="1:16" x14ac:dyDescent="0.25">
      <c r="A341" s="1">
        <v>40688.756296296298</v>
      </c>
      <c r="B341">
        <v>44</v>
      </c>
      <c r="C341">
        <v>0</v>
      </c>
      <c r="D341">
        <v>95.045235951741503</v>
      </c>
      <c r="E341">
        <v>167919</v>
      </c>
      <c r="F341">
        <v>137341</v>
      </c>
      <c r="G341">
        <v>115.001627222222</v>
      </c>
      <c r="H341">
        <v>72.511647777777796</v>
      </c>
      <c r="I341">
        <v>102.963325</v>
      </c>
      <c r="J341">
        <f t="shared" si="22"/>
        <v>44</v>
      </c>
      <c r="K341">
        <f t="shared" si="23"/>
        <v>30578</v>
      </c>
      <c r="L341">
        <f>Table1[[#This Row],[Hours]]-G342</f>
        <v>0.70656777777800528</v>
      </c>
      <c r="M341" s="2">
        <f>(Table1[[#This Row],[HoursDelta]]*60)</f>
        <v>42.394066666680317</v>
      </c>
      <c r="N341" s="2">
        <f>Table1[[#This Row],[ExTimeFinished]]-H342</f>
        <v>0</v>
      </c>
      <c r="O341" s="2">
        <f>Table1[[#This Row],[StartToEndFinished]]-I342</f>
        <v>0</v>
      </c>
      <c r="P341" s="2">
        <f>IF(Table1[[#This Row],[StartToEndDelta]]&gt;0,Table1[[#This Row],[ExTimeFinishedDelta]]/Table1[[#This Row],[StartToEndDelta]],0)</f>
        <v>0</v>
      </c>
    </row>
    <row r="342" spans="1:16" x14ac:dyDescent="0.25">
      <c r="A342" s="1">
        <v>40688.755613425928</v>
      </c>
      <c r="B342">
        <v>44</v>
      </c>
      <c r="C342">
        <v>0</v>
      </c>
      <c r="D342">
        <v>94.234364827473996</v>
      </c>
      <c r="E342">
        <v>167919</v>
      </c>
      <c r="F342">
        <v>138204</v>
      </c>
      <c r="G342">
        <v>114.29505944444399</v>
      </c>
      <c r="H342">
        <v>72.511647777777796</v>
      </c>
      <c r="I342">
        <v>102.963325</v>
      </c>
      <c r="J342">
        <f t="shared" si="22"/>
        <v>44</v>
      </c>
      <c r="K342">
        <f t="shared" si="23"/>
        <v>29715</v>
      </c>
      <c r="L342">
        <f>Table1[[#This Row],[Hours]]-G343</f>
        <v>0.75213944444399772</v>
      </c>
      <c r="M342" s="2">
        <f>(Table1[[#This Row],[HoursDelta]]*60)</f>
        <v>45.128366666639863</v>
      </c>
      <c r="N342" s="2">
        <f>Table1[[#This Row],[ExTimeFinished]]-H343</f>
        <v>0</v>
      </c>
      <c r="O342" s="2">
        <f>Table1[[#This Row],[StartToEndFinished]]-I343</f>
        <v>0</v>
      </c>
      <c r="P342" s="2">
        <f>IF(Table1[[#This Row],[StartToEndDelta]]&gt;0,Table1[[#This Row],[ExTimeFinishedDelta]]/Table1[[#This Row],[StartToEndDelta]],0)</f>
        <v>0</v>
      </c>
    </row>
    <row r="343" spans="1:16" x14ac:dyDescent="0.25">
      <c r="A343" s="1">
        <v>40688.754907407405</v>
      </c>
      <c r="B343">
        <v>44</v>
      </c>
      <c r="C343">
        <v>0</v>
      </c>
      <c r="D343">
        <v>93.341965993245395</v>
      </c>
      <c r="E343">
        <v>167919</v>
      </c>
      <c r="F343">
        <v>138860</v>
      </c>
      <c r="G343">
        <v>113.54292</v>
      </c>
      <c r="H343">
        <v>72.511647777777796</v>
      </c>
      <c r="I343">
        <v>102.963325</v>
      </c>
      <c r="J343">
        <f t="shared" si="22"/>
        <v>44</v>
      </c>
      <c r="K343">
        <f t="shared" si="23"/>
        <v>29059</v>
      </c>
      <c r="L343">
        <f>Table1[[#This Row],[Hours]]-G344</f>
        <v>0.74369388888899834</v>
      </c>
      <c r="M343" s="2">
        <f>(Table1[[#This Row],[HoursDelta]]*60)</f>
        <v>44.621633333339901</v>
      </c>
      <c r="N343" s="2">
        <f>Table1[[#This Row],[ExTimeFinished]]-H344</f>
        <v>0</v>
      </c>
      <c r="O343" s="2">
        <f>Table1[[#This Row],[StartToEndFinished]]-I344</f>
        <v>0</v>
      </c>
      <c r="P343" s="2">
        <f>IF(Table1[[#This Row],[StartToEndDelta]]&gt;0,Table1[[#This Row],[ExTimeFinishedDelta]]/Table1[[#This Row],[StartToEndDelta]],0)</f>
        <v>0</v>
      </c>
    </row>
    <row r="344" spans="1:16" x14ac:dyDescent="0.25">
      <c r="A344" s="1">
        <v>40688.754201388889</v>
      </c>
      <c r="B344">
        <v>44</v>
      </c>
      <c r="C344">
        <v>0</v>
      </c>
      <c r="D344">
        <v>95.050673166910798</v>
      </c>
      <c r="E344">
        <v>167919</v>
      </c>
      <c r="F344">
        <v>137858</v>
      </c>
      <c r="G344">
        <v>112.799226111111</v>
      </c>
      <c r="H344">
        <v>72.511647777777796</v>
      </c>
      <c r="I344">
        <v>102.963325</v>
      </c>
      <c r="J344">
        <f t="shared" si="22"/>
        <v>44</v>
      </c>
      <c r="K344">
        <f t="shared" si="23"/>
        <v>30061</v>
      </c>
      <c r="L344">
        <f>Table1[[#This Row],[Hours]]-G345</f>
        <v>0.72253055555499657</v>
      </c>
      <c r="M344" s="2">
        <f>(Table1[[#This Row],[HoursDelta]]*60)</f>
        <v>43.351833333299794</v>
      </c>
      <c r="N344" s="2">
        <f>Table1[[#This Row],[ExTimeFinished]]-H345</f>
        <v>0</v>
      </c>
      <c r="O344" s="2">
        <f>Table1[[#This Row],[StartToEndFinished]]-I345</f>
        <v>0</v>
      </c>
      <c r="P344" s="2">
        <f>IF(Table1[[#This Row],[StartToEndDelta]]&gt;0,Table1[[#This Row],[ExTimeFinishedDelta]]/Table1[[#This Row],[StartToEndDelta]],0)</f>
        <v>0</v>
      </c>
    </row>
    <row r="345" spans="1:16" x14ac:dyDescent="0.25">
      <c r="A345" s="1">
        <v>40688.753518518519</v>
      </c>
      <c r="B345">
        <v>44</v>
      </c>
      <c r="C345">
        <v>0</v>
      </c>
      <c r="D345">
        <v>93.5867296854655</v>
      </c>
      <c r="E345">
        <v>167919</v>
      </c>
      <c r="F345">
        <v>138146</v>
      </c>
      <c r="G345">
        <v>112.076695555556</v>
      </c>
      <c r="H345">
        <v>72.511647777777796</v>
      </c>
      <c r="I345">
        <v>102.963325</v>
      </c>
      <c r="J345">
        <f t="shared" si="22"/>
        <v>44</v>
      </c>
      <c r="K345">
        <f t="shared" si="23"/>
        <v>29773</v>
      </c>
      <c r="L345">
        <f>Table1[[#This Row],[Hours]]-G346</f>
        <v>0.72843833333399743</v>
      </c>
      <c r="M345" s="2">
        <f>(Table1[[#This Row],[HoursDelta]]*60)</f>
        <v>43.706300000039846</v>
      </c>
      <c r="N345" s="2">
        <f>Table1[[#This Row],[ExTimeFinished]]-H346</f>
        <v>0</v>
      </c>
      <c r="O345" s="2">
        <f>Table1[[#This Row],[StartToEndFinished]]-I346</f>
        <v>0</v>
      </c>
      <c r="P345" s="2">
        <f>IF(Table1[[#This Row],[StartToEndDelta]]&gt;0,Table1[[#This Row],[ExTimeFinishedDelta]]/Table1[[#This Row],[StartToEndDelta]],0)</f>
        <v>0</v>
      </c>
    </row>
    <row r="346" spans="1:16" x14ac:dyDescent="0.25">
      <c r="A346" s="1">
        <v>40688.752824074072</v>
      </c>
      <c r="B346">
        <v>44</v>
      </c>
      <c r="C346">
        <v>0</v>
      </c>
      <c r="D346">
        <v>95.007311503092495</v>
      </c>
      <c r="E346">
        <v>167919</v>
      </c>
      <c r="F346">
        <v>138387</v>
      </c>
      <c r="G346">
        <v>111.348257222222</v>
      </c>
      <c r="H346">
        <v>72.511647777777796</v>
      </c>
      <c r="I346">
        <v>102.963325</v>
      </c>
      <c r="J346">
        <f t="shared" si="22"/>
        <v>44</v>
      </c>
      <c r="K346">
        <f t="shared" si="23"/>
        <v>29532</v>
      </c>
      <c r="L346">
        <f>Table1[[#This Row],[Hours]]-G347</f>
        <v>0.7343036111110024</v>
      </c>
      <c r="M346" s="2">
        <f>(Table1[[#This Row],[HoursDelta]]*60)</f>
        <v>44.058216666660144</v>
      </c>
      <c r="N346" s="2">
        <f>Table1[[#This Row],[ExTimeFinished]]-H347</f>
        <v>0</v>
      </c>
      <c r="O346" s="2">
        <f>Table1[[#This Row],[StartToEndFinished]]-I347</f>
        <v>0</v>
      </c>
      <c r="P346" s="2">
        <f>IF(Table1[[#This Row],[StartToEndDelta]]&gt;0,Table1[[#This Row],[ExTimeFinishedDelta]]/Table1[[#This Row],[StartToEndDelta]],0)</f>
        <v>0</v>
      </c>
    </row>
    <row r="347" spans="1:16" x14ac:dyDescent="0.25">
      <c r="A347" s="1">
        <v>40688.752129629633</v>
      </c>
      <c r="B347">
        <v>44</v>
      </c>
      <c r="C347">
        <v>0</v>
      </c>
      <c r="D347">
        <v>95.199338277180999</v>
      </c>
      <c r="E347">
        <v>167919</v>
      </c>
      <c r="F347">
        <v>138108</v>
      </c>
      <c r="G347">
        <v>110.613953611111</v>
      </c>
      <c r="H347">
        <v>72.511647777777796</v>
      </c>
      <c r="I347">
        <v>102.963325</v>
      </c>
      <c r="J347">
        <f t="shared" si="22"/>
        <v>44</v>
      </c>
      <c r="K347">
        <f t="shared" si="23"/>
        <v>29811</v>
      </c>
      <c r="L347">
        <f>Table1[[#This Row],[Hours]]-G348</f>
        <v>0.7710569444439983</v>
      </c>
      <c r="M347" s="2">
        <f>(Table1[[#This Row],[HoursDelta]]*60)</f>
        <v>46.263416666639898</v>
      </c>
      <c r="N347" s="2">
        <f>Table1[[#This Row],[ExTimeFinished]]-H348</f>
        <v>0</v>
      </c>
      <c r="O347" s="2">
        <f>Table1[[#This Row],[StartToEndFinished]]-I348</f>
        <v>0</v>
      </c>
      <c r="P347" s="2">
        <f>IF(Table1[[#This Row],[StartToEndDelta]]&gt;0,Table1[[#This Row],[ExTimeFinishedDelta]]/Table1[[#This Row],[StartToEndDelta]],0)</f>
        <v>0</v>
      </c>
    </row>
    <row r="348" spans="1:16" x14ac:dyDescent="0.25">
      <c r="A348" s="1">
        <v>40688.75141203704</v>
      </c>
      <c r="B348">
        <v>44</v>
      </c>
      <c r="C348">
        <v>0</v>
      </c>
      <c r="D348">
        <v>94.665659586588504</v>
      </c>
      <c r="E348">
        <v>167919</v>
      </c>
      <c r="F348">
        <v>138430</v>
      </c>
      <c r="G348">
        <v>109.842896666667</v>
      </c>
      <c r="H348">
        <v>72.511647777777796</v>
      </c>
      <c r="I348">
        <v>102.963325</v>
      </c>
      <c r="J348">
        <f t="shared" ref="J348:J371" si="24">B348-C348</f>
        <v>44</v>
      </c>
      <c r="K348">
        <f t="shared" ref="K348:K371" si="25">E348-F348</f>
        <v>29489</v>
      </c>
      <c r="L348">
        <f>Table1[[#This Row],[Hours]]-G349</f>
        <v>0.74608666666699719</v>
      </c>
      <c r="M348" s="2">
        <f>(Table1[[#This Row],[HoursDelta]]*60)</f>
        <v>44.765200000019831</v>
      </c>
      <c r="N348" s="2">
        <f>Table1[[#This Row],[ExTimeFinished]]-H349</f>
        <v>0</v>
      </c>
      <c r="O348" s="2">
        <f>Table1[[#This Row],[StartToEndFinished]]-I349</f>
        <v>0</v>
      </c>
      <c r="P348" s="2">
        <f>IF(Table1[[#This Row],[StartToEndDelta]]&gt;0,Table1[[#This Row],[ExTimeFinishedDelta]]/Table1[[#This Row],[StartToEndDelta]],0)</f>
        <v>0</v>
      </c>
    </row>
    <row r="349" spans="1:16" x14ac:dyDescent="0.25">
      <c r="A349" s="1">
        <v>40688.750706018516</v>
      </c>
      <c r="B349">
        <v>44</v>
      </c>
      <c r="C349">
        <v>0</v>
      </c>
      <c r="D349">
        <v>94.749588012695298</v>
      </c>
      <c r="E349">
        <v>167919</v>
      </c>
      <c r="F349">
        <v>138610</v>
      </c>
      <c r="G349">
        <v>109.09681</v>
      </c>
      <c r="H349">
        <v>72.511647777777796</v>
      </c>
      <c r="I349">
        <v>102.963325</v>
      </c>
      <c r="J349">
        <f t="shared" si="24"/>
        <v>44</v>
      </c>
      <c r="K349">
        <f t="shared" si="25"/>
        <v>29309</v>
      </c>
      <c r="L349">
        <f>Table1[[#This Row],[Hours]]-G350</f>
        <v>0.72941638888900684</v>
      </c>
      <c r="M349" s="2">
        <f>(Table1[[#This Row],[HoursDelta]]*60)</f>
        <v>43.76498333334041</v>
      </c>
      <c r="N349" s="2">
        <f>Table1[[#This Row],[ExTimeFinished]]-H350</f>
        <v>0</v>
      </c>
      <c r="O349" s="2">
        <f>Table1[[#This Row],[StartToEndFinished]]-I350</f>
        <v>0</v>
      </c>
      <c r="P349" s="2">
        <f>IF(Table1[[#This Row],[StartToEndDelta]]&gt;0,Table1[[#This Row],[ExTimeFinishedDelta]]/Table1[[#This Row],[StartToEndDelta]],0)</f>
        <v>0</v>
      </c>
    </row>
    <row r="350" spans="1:16" x14ac:dyDescent="0.25">
      <c r="A350" s="1">
        <v>40688.750011574077</v>
      </c>
      <c r="B350">
        <v>44</v>
      </c>
      <c r="C350">
        <v>0</v>
      </c>
      <c r="D350">
        <v>93.744469960530594</v>
      </c>
      <c r="E350">
        <v>167919</v>
      </c>
      <c r="F350">
        <v>137703</v>
      </c>
      <c r="G350">
        <v>108.367393611111</v>
      </c>
      <c r="H350">
        <v>72.511647777777796</v>
      </c>
      <c r="I350">
        <v>102.963325</v>
      </c>
      <c r="J350">
        <f t="shared" si="24"/>
        <v>44</v>
      </c>
      <c r="K350">
        <f t="shared" si="25"/>
        <v>30216</v>
      </c>
      <c r="L350">
        <f>Table1[[#This Row],[Hours]]-G351</f>
        <v>0.72179416666699581</v>
      </c>
      <c r="M350" s="2">
        <f>(Table1[[#This Row],[HoursDelta]]*60)</f>
        <v>43.307650000019748</v>
      </c>
      <c r="N350" s="2">
        <f>Table1[[#This Row],[ExTimeFinished]]-H351</f>
        <v>0</v>
      </c>
      <c r="O350" s="2">
        <f>Table1[[#This Row],[StartToEndFinished]]-I351</f>
        <v>0</v>
      </c>
      <c r="P350" s="2">
        <f>IF(Table1[[#This Row],[StartToEndDelta]]&gt;0,Table1[[#This Row],[ExTimeFinishedDelta]]/Table1[[#This Row],[StartToEndDelta]],0)</f>
        <v>0</v>
      </c>
    </row>
    <row r="351" spans="1:16" x14ac:dyDescent="0.25">
      <c r="A351" s="1">
        <v>40688.74931712963</v>
      </c>
      <c r="B351">
        <v>44</v>
      </c>
      <c r="C351">
        <v>0</v>
      </c>
      <c r="D351">
        <v>93.895437876383497</v>
      </c>
      <c r="E351">
        <v>167919</v>
      </c>
      <c r="F351">
        <v>138851</v>
      </c>
      <c r="G351">
        <v>107.645599444444</v>
      </c>
      <c r="H351">
        <v>72.511647777777796</v>
      </c>
      <c r="I351">
        <v>102.963325</v>
      </c>
      <c r="J351">
        <f t="shared" si="24"/>
        <v>44</v>
      </c>
      <c r="K351">
        <f t="shared" si="25"/>
        <v>29068</v>
      </c>
      <c r="L351">
        <f>Table1[[#This Row],[Hours]]-G352</f>
        <v>0.71786472222200359</v>
      </c>
      <c r="M351" s="2">
        <f>(Table1[[#This Row],[HoursDelta]]*60)</f>
        <v>43.071883333320216</v>
      </c>
      <c r="N351" s="2">
        <f>Table1[[#This Row],[ExTimeFinished]]-H352</f>
        <v>0</v>
      </c>
      <c r="O351" s="2">
        <f>Table1[[#This Row],[StartToEndFinished]]-I352</f>
        <v>0</v>
      </c>
      <c r="P351" s="2">
        <f>IF(Table1[[#This Row],[StartToEndDelta]]&gt;0,Table1[[#This Row],[ExTimeFinishedDelta]]/Table1[[#This Row],[StartToEndDelta]],0)</f>
        <v>0</v>
      </c>
    </row>
    <row r="352" spans="1:16" x14ac:dyDescent="0.25">
      <c r="A352" s="1">
        <v>40688.74863425926</v>
      </c>
      <c r="B352">
        <v>44</v>
      </c>
      <c r="C352">
        <v>0</v>
      </c>
      <c r="D352">
        <v>94.211001078287794</v>
      </c>
      <c r="E352">
        <v>167919</v>
      </c>
      <c r="F352">
        <v>138106</v>
      </c>
      <c r="G352">
        <v>106.927734722222</v>
      </c>
      <c r="H352">
        <v>72.511647777777796</v>
      </c>
      <c r="I352">
        <v>102.963325</v>
      </c>
      <c r="J352">
        <f t="shared" si="24"/>
        <v>44</v>
      </c>
      <c r="K352">
        <f t="shared" si="25"/>
        <v>29813</v>
      </c>
      <c r="L352">
        <f>Table1[[#This Row],[Hours]]-G353</f>
        <v>0.73842861111100433</v>
      </c>
      <c r="M352" s="2">
        <f>(Table1[[#This Row],[HoursDelta]]*60)</f>
        <v>44.30571666666026</v>
      </c>
      <c r="N352" s="2">
        <f>Table1[[#This Row],[ExTimeFinished]]-H353</f>
        <v>0</v>
      </c>
      <c r="O352" s="2">
        <f>Table1[[#This Row],[StartToEndFinished]]-I353</f>
        <v>0</v>
      </c>
      <c r="P352" s="2">
        <f>IF(Table1[[#This Row],[StartToEndDelta]]&gt;0,Table1[[#This Row],[ExTimeFinishedDelta]]/Table1[[#This Row],[StartToEndDelta]],0)</f>
        <v>0</v>
      </c>
    </row>
    <row r="353" spans="1:16" x14ac:dyDescent="0.25">
      <c r="A353" s="1">
        <v>40688.747939814813</v>
      </c>
      <c r="B353">
        <v>44</v>
      </c>
      <c r="C353">
        <v>0</v>
      </c>
      <c r="D353">
        <v>94.277795155843094</v>
      </c>
      <c r="E353">
        <v>167919</v>
      </c>
      <c r="F353">
        <v>138577</v>
      </c>
      <c r="G353">
        <v>106.18930611111099</v>
      </c>
      <c r="H353">
        <v>72.511647777777796</v>
      </c>
      <c r="I353">
        <v>102.963325</v>
      </c>
      <c r="J353">
        <f t="shared" si="24"/>
        <v>44</v>
      </c>
      <c r="K353">
        <f t="shared" si="25"/>
        <v>29342</v>
      </c>
      <c r="L353">
        <f>Table1[[#This Row],[Hours]]-G354</f>
        <v>0.75652499999999634</v>
      </c>
      <c r="M353" s="2">
        <f>(Table1[[#This Row],[HoursDelta]]*60)</f>
        <v>45.39149999999978</v>
      </c>
      <c r="N353" s="2">
        <f>Table1[[#This Row],[ExTimeFinished]]-H354</f>
        <v>0</v>
      </c>
      <c r="O353" s="2">
        <f>Table1[[#This Row],[StartToEndFinished]]-I354</f>
        <v>0</v>
      </c>
      <c r="P353" s="2">
        <f>IF(Table1[[#This Row],[StartToEndDelta]]&gt;0,Table1[[#This Row],[ExTimeFinishedDelta]]/Table1[[#This Row],[StartToEndDelta]],0)</f>
        <v>0</v>
      </c>
    </row>
    <row r="354" spans="1:16" x14ac:dyDescent="0.25">
      <c r="A354" s="1">
        <v>40688.747233796297</v>
      </c>
      <c r="B354">
        <v>44</v>
      </c>
      <c r="C354">
        <v>0</v>
      </c>
      <c r="D354">
        <v>93.954213460286496</v>
      </c>
      <c r="E354">
        <v>167919</v>
      </c>
      <c r="F354">
        <v>138542</v>
      </c>
      <c r="G354">
        <v>105.432781111111</v>
      </c>
      <c r="H354">
        <v>72.511647777777796</v>
      </c>
      <c r="I354">
        <v>102.963325</v>
      </c>
      <c r="J354">
        <f t="shared" si="24"/>
        <v>44</v>
      </c>
      <c r="K354">
        <f t="shared" si="25"/>
        <v>29377</v>
      </c>
      <c r="L354">
        <f>Table1[[#This Row],[Hours]]-G355</f>
        <v>0.74610749999999371</v>
      </c>
      <c r="M354" s="2">
        <f>(Table1[[#This Row],[HoursDelta]]*60)</f>
        <v>44.766449999999622</v>
      </c>
      <c r="N354" s="2">
        <f>Table1[[#This Row],[ExTimeFinished]]-H355</f>
        <v>0</v>
      </c>
      <c r="O354" s="2">
        <f>Table1[[#This Row],[StartToEndFinished]]-I355</f>
        <v>0</v>
      </c>
      <c r="P354" s="2">
        <f>IF(Table1[[#This Row],[StartToEndDelta]]&gt;0,Table1[[#This Row],[ExTimeFinishedDelta]]/Table1[[#This Row],[StartToEndDelta]],0)</f>
        <v>0</v>
      </c>
    </row>
    <row r="355" spans="1:16" x14ac:dyDescent="0.25">
      <c r="A355" s="1">
        <v>40688.746539351851</v>
      </c>
      <c r="B355">
        <v>44</v>
      </c>
      <c r="C355">
        <v>0</v>
      </c>
      <c r="D355">
        <v>93.795387268066406</v>
      </c>
      <c r="E355">
        <v>167919</v>
      </c>
      <c r="F355">
        <v>138407</v>
      </c>
      <c r="G355">
        <v>104.686673611111</v>
      </c>
      <c r="H355">
        <v>72.511647777777796</v>
      </c>
      <c r="I355">
        <v>102.963325</v>
      </c>
      <c r="J355">
        <f t="shared" si="24"/>
        <v>44</v>
      </c>
      <c r="K355">
        <f t="shared" si="25"/>
        <v>29512</v>
      </c>
      <c r="L355">
        <f>Table1[[#This Row],[Hours]]-G356</f>
        <v>0.71078388888899724</v>
      </c>
      <c r="M355" s="2">
        <f>(Table1[[#This Row],[HoursDelta]]*60)</f>
        <v>42.647033333339834</v>
      </c>
      <c r="N355" s="2">
        <f>Table1[[#This Row],[ExTimeFinished]]-H356</f>
        <v>0</v>
      </c>
      <c r="O355" s="2">
        <f>Table1[[#This Row],[StartToEndFinished]]-I356</f>
        <v>0</v>
      </c>
      <c r="P355" s="2">
        <f>IF(Table1[[#This Row],[StartToEndDelta]]&gt;0,Table1[[#This Row],[ExTimeFinishedDelta]]/Table1[[#This Row],[StartToEndDelta]],0)</f>
        <v>0</v>
      </c>
    </row>
    <row r="356" spans="1:16" x14ac:dyDescent="0.25">
      <c r="A356" s="1">
        <v>40688.745844907404</v>
      </c>
      <c r="B356">
        <v>44</v>
      </c>
      <c r="C356">
        <v>0</v>
      </c>
      <c r="D356">
        <v>95.262763977050795</v>
      </c>
      <c r="E356">
        <v>167919</v>
      </c>
      <c r="F356">
        <v>137615</v>
      </c>
      <c r="G356">
        <v>103.97588972222201</v>
      </c>
      <c r="H356">
        <v>72.511647777777796</v>
      </c>
      <c r="I356">
        <v>102.963325</v>
      </c>
      <c r="J356">
        <f t="shared" si="24"/>
        <v>44</v>
      </c>
      <c r="K356">
        <f t="shared" si="25"/>
        <v>30304</v>
      </c>
      <c r="L356">
        <f>Table1[[#This Row],[Hours]]-G357</f>
        <v>0.75755583333300081</v>
      </c>
      <c r="M356" s="2">
        <f>(Table1[[#This Row],[HoursDelta]]*60)</f>
        <v>45.453349999980048</v>
      </c>
      <c r="N356" s="2">
        <f>Table1[[#This Row],[ExTimeFinished]]-H357</f>
        <v>2.2454647222221951</v>
      </c>
      <c r="O356" s="2">
        <f>Table1[[#This Row],[StartToEndFinished]]-I357</f>
        <v>2.5431083333329951</v>
      </c>
      <c r="P356" s="2">
        <f>IF(Table1[[#This Row],[StartToEndDelta]]&gt;0,Table1[[#This Row],[ExTimeFinishedDelta]]/Table1[[#This Row],[StartToEndDelta]],0)</f>
        <v>0.88296070316410447</v>
      </c>
    </row>
    <row r="357" spans="1:16" x14ac:dyDescent="0.25">
      <c r="A357" s="1">
        <v>40688.745150462964</v>
      </c>
      <c r="B357">
        <v>44</v>
      </c>
      <c r="C357">
        <v>0</v>
      </c>
      <c r="D357">
        <v>94.518316904703795</v>
      </c>
      <c r="E357">
        <v>167919</v>
      </c>
      <c r="F357">
        <v>138596</v>
      </c>
      <c r="G357">
        <v>103.21833388888901</v>
      </c>
      <c r="H357">
        <v>70.266183055555601</v>
      </c>
      <c r="I357">
        <v>100.420216666667</v>
      </c>
      <c r="J357">
        <f t="shared" si="24"/>
        <v>44</v>
      </c>
      <c r="K357">
        <f t="shared" si="25"/>
        <v>29323</v>
      </c>
      <c r="L357">
        <f>Table1[[#This Row],[Hours]]-G358</f>
        <v>0.78239333333300465</v>
      </c>
      <c r="M357" s="2">
        <f>(Table1[[#This Row],[HoursDelta]]*60)</f>
        <v>46.943599999980279</v>
      </c>
      <c r="N357" s="2">
        <f>Table1[[#This Row],[ExTimeFinished]]-H358</f>
        <v>1.2633563888888943</v>
      </c>
      <c r="O357" s="2">
        <f>Table1[[#This Row],[StartToEndFinished]]-I358</f>
        <v>2.5189063888892065</v>
      </c>
      <c r="P357" s="2">
        <f>IF(Table1[[#This Row],[StartToEndDelta]]&gt;0,Table1[[#This Row],[ExTimeFinishedDelta]]/Table1[[#This Row],[StartToEndDelta]],0)</f>
        <v>0.50154955915055355</v>
      </c>
    </row>
    <row r="358" spans="1:16" x14ac:dyDescent="0.25">
      <c r="A358" s="1">
        <v>40688.744398148148</v>
      </c>
      <c r="B358">
        <v>44</v>
      </c>
      <c r="C358">
        <v>0</v>
      </c>
      <c r="D358">
        <v>94.480944315592495</v>
      </c>
      <c r="E358">
        <v>167919</v>
      </c>
      <c r="F358">
        <v>138029</v>
      </c>
      <c r="G358">
        <v>102.435940555556</v>
      </c>
      <c r="H358">
        <v>69.002826666666707</v>
      </c>
      <c r="I358">
        <v>97.901310277777796</v>
      </c>
      <c r="J358">
        <f t="shared" si="24"/>
        <v>44</v>
      </c>
      <c r="K358">
        <f t="shared" si="25"/>
        <v>29890</v>
      </c>
      <c r="L358">
        <f>Table1[[#This Row],[Hours]]-G359</f>
        <v>0.75636805555599551</v>
      </c>
      <c r="M358" s="2">
        <f>(Table1[[#This Row],[HoursDelta]]*60)</f>
        <v>45.382083333359731</v>
      </c>
      <c r="N358" s="2">
        <f>Table1[[#This Row],[ExTimeFinished]]-H359</f>
        <v>0</v>
      </c>
      <c r="O358" s="2">
        <f>Table1[[#This Row],[StartToEndFinished]]-I359</f>
        <v>0</v>
      </c>
      <c r="P358" s="2">
        <f>IF(Table1[[#This Row],[StartToEndDelta]]&gt;0,Table1[[#This Row],[ExTimeFinishedDelta]]/Table1[[#This Row],[StartToEndDelta]],0)</f>
        <v>0</v>
      </c>
    </row>
    <row r="359" spans="1:16" x14ac:dyDescent="0.25">
      <c r="A359" s="1">
        <v>40688.743680555555</v>
      </c>
      <c r="B359">
        <v>44</v>
      </c>
      <c r="C359">
        <v>0</v>
      </c>
      <c r="D359">
        <v>94.114768981933594</v>
      </c>
      <c r="E359">
        <v>167919</v>
      </c>
      <c r="F359">
        <v>138690</v>
      </c>
      <c r="G359">
        <v>101.67957250000001</v>
      </c>
      <c r="H359">
        <v>69.002826666666707</v>
      </c>
      <c r="I359">
        <v>97.901310277777796</v>
      </c>
      <c r="J359">
        <f t="shared" si="24"/>
        <v>44</v>
      </c>
      <c r="K359">
        <f t="shared" si="25"/>
        <v>29229</v>
      </c>
      <c r="L359">
        <f>Table1[[#This Row],[Hours]]-G360</f>
        <v>0.76044972222200613</v>
      </c>
      <c r="M359" s="2">
        <f>(Table1[[#This Row],[HoursDelta]]*60)</f>
        <v>45.626983333320368</v>
      </c>
      <c r="N359" s="2">
        <f>Table1[[#This Row],[ExTimeFinished]]-H360</f>
        <v>0</v>
      </c>
      <c r="O359" s="2">
        <f>Table1[[#This Row],[StartToEndFinished]]-I360</f>
        <v>0</v>
      </c>
      <c r="P359" s="2">
        <f>IF(Table1[[#This Row],[StartToEndDelta]]&gt;0,Table1[[#This Row],[ExTimeFinishedDelta]]/Table1[[#This Row],[StartToEndDelta]],0)</f>
        <v>0</v>
      </c>
    </row>
    <row r="360" spans="1:16" x14ac:dyDescent="0.25">
      <c r="A360" s="1">
        <v>40688.742962962962</v>
      </c>
      <c r="B360">
        <v>44</v>
      </c>
      <c r="C360">
        <v>0</v>
      </c>
      <c r="D360">
        <v>94.672827402750698</v>
      </c>
      <c r="E360">
        <v>167919</v>
      </c>
      <c r="F360">
        <v>138118</v>
      </c>
      <c r="G360">
        <v>100.919122777778</v>
      </c>
      <c r="H360">
        <v>69.002826666666707</v>
      </c>
      <c r="I360">
        <v>97.901310277777796</v>
      </c>
      <c r="J360">
        <f t="shared" si="24"/>
        <v>44</v>
      </c>
      <c r="K360">
        <f t="shared" si="25"/>
        <v>29801</v>
      </c>
      <c r="L360">
        <f>Table1[[#This Row],[Hours]]-G361</f>
        <v>0.68186111111100445</v>
      </c>
      <c r="M360" s="2">
        <f>(Table1[[#This Row],[HoursDelta]]*60)</f>
        <v>40.911666666660267</v>
      </c>
      <c r="N360" s="2">
        <f>Table1[[#This Row],[ExTimeFinished]]-H361</f>
        <v>3.1834344444445009</v>
      </c>
      <c r="O360" s="2">
        <f>Table1[[#This Row],[StartToEndFinished]]-I361</f>
        <v>4.8382749999999959</v>
      </c>
      <c r="P360" s="2">
        <f>IF(Table1[[#This Row],[StartToEndDelta]]&gt;0,Table1[[#This Row],[ExTimeFinishedDelta]]/Table1[[#This Row],[StartToEndDelta]],0)</f>
        <v>0.65796889272406045</v>
      </c>
    </row>
    <row r="361" spans="1:16" x14ac:dyDescent="0.25">
      <c r="A361" s="1">
        <v>40688.742280092592</v>
      </c>
      <c r="B361">
        <v>44</v>
      </c>
      <c r="C361">
        <v>0</v>
      </c>
      <c r="D361">
        <v>94.894377390543596</v>
      </c>
      <c r="E361">
        <v>167919</v>
      </c>
      <c r="F361">
        <v>138060</v>
      </c>
      <c r="G361">
        <v>100.237261666667</v>
      </c>
      <c r="H361">
        <v>65.819392222222206</v>
      </c>
      <c r="I361">
        <v>93.0630352777778</v>
      </c>
      <c r="J361">
        <f t="shared" si="24"/>
        <v>44</v>
      </c>
      <c r="K361">
        <f t="shared" si="25"/>
        <v>29859</v>
      </c>
      <c r="L361">
        <f>Table1[[#This Row],[Hours]]-G362</f>
        <v>0.45854972222250012</v>
      </c>
      <c r="M361" s="2">
        <f>(Table1[[#This Row],[HoursDelta]]*60)</f>
        <v>27.512983333350007</v>
      </c>
      <c r="N361" s="2">
        <f>Table1[[#This Row],[ExTimeFinished]]-H362</f>
        <v>2.1721708333333041</v>
      </c>
      <c r="O361" s="2">
        <f>Table1[[#This Row],[StartToEndFinished]]-I362</f>
        <v>2.390639722222204</v>
      </c>
      <c r="P361" s="2">
        <f>IF(Table1[[#This Row],[StartToEndDelta]]&gt;0,Table1[[#This Row],[ExTimeFinishedDelta]]/Table1[[#This Row],[StartToEndDelta]],0)</f>
        <v>0.90861488376599731</v>
      </c>
    </row>
    <row r="362" spans="1:16" x14ac:dyDescent="0.25">
      <c r="A362" s="1">
        <v>40688.741597222222</v>
      </c>
      <c r="B362">
        <v>44</v>
      </c>
      <c r="C362">
        <v>0</v>
      </c>
      <c r="D362">
        <v>94.143328348795606</v>
      </c>
      <c r="E362">
        <v>167919</v>
      </c>
      <c r="F362">
        <v>138809</v>
      </c>
      <c r="G362">
        <v>99.778711944444495</v>
      </c>
      <c r="H362">
        <v>63.647221388888902</v>
      </c>
      <c r="I362">
        <v>90.672395555555596</v>
      </c>
      <c r="J362">
        <f t="shared" si="24"/>
        <v>44</v>
      </c>
      <c r="K362">
        <f t="shared" si="25"/>
        <v>29110</v>
      </c>
      <c r="L362">
        <f>Table1[[#This Row],[Hours]]-G363</f>
        <v>0.77762222222229127</v>
      </c>
      <c r="M362" s="2">
        <f>(Table1[[#This Row],[HoursDelta]]*60)</f>
        <v>46.657333333337476</v>
      </c>
      <c r="N362" s="2">
        <f>Table1[[#This Row],[ExTimeFinished]]-H363</f>
        <v>0</v>
      </c>
      <c r="O362" s="2">
        <f>Table1[[#This Row],[StartToEndFinished]]-I363</f>
        <v>0</v>
      </c>
      <c r="P362" s="2">
        <f>IF(Table1[[#This Row],[StartToEndDelta]]&gt;0,Table1[[#This Row],[ExTimeFinishedDelta]]/Table1[[#This Row],[StartToEndDelta]],0)</f>
        <v>0</v>
      </c>
    </row>
    <row r="363" spans="1:16" x14ac:dyDescent="0.25">
      <c r="A363" s="1">
        <v>40688.740856481483</v>
      </c>
      <c r="B363">
        <v>44</v>
      </c>
      <c r="C363">
        <v>0</v>
      </c>
      <c r="D363">
        <v>94.288458506266295</v>
      </c>
      <c r="E363">
        <v>167919</v>
      </c>
      <c r="F363">
        <v>138003</v>
      </c>
      <c r="G363">
        <v>99.001089722222204</v>
      </c>
      <c r="H363">
        <v>63.647221388888902</v>
      </c>
      <c r="I363">
        <v>90.672395555555596</v>
      </c>
      <c r="J363">
        <f t="shared" si="24"/>
        <v>44</v>
      </c>
      <c r="K363">
        <f t="shared" si="25"/>
        <v>29916</v>
      </c>
      <c r="L363">
        <f>Table1[[#This Row],[Hours]]-G364</f>
        <v>0.73356777777770787</v>
      </c>
      <c r="M363" s="2">
        <f>(Table1[[#This Row],[HoursDelta]]*60)</f>
        <v>44.014066666662472</v>
      </c>
      <c r="N363" s="2">
        <f>Table1[[#This Row],[ExTimeFinished]]-H364</f>
        <v>0</v>
      </c>
      <c r="O363" s="2">
        <f>Table1[[#This Row],[StartToEndFinished]]-I364</f>
        <v>0</v>
      </c>
      <c r="P363" s="2">
        <f>IF(Table1[[#This Row],[StartToEndDelta]]&gt;0,Table1[[#This Row],[ExTimeFinishedDelta]]/Table1[[#This Row],[StartToEndDelta]],0)</f>
        <v>0</v>
      </c>
    </row>
    <row r="364" spans="1:16" x14ac:dyDescent="0.25">
      <c r="A364" s="1">
        <v>40688.74013888889</v>
      </c>
      <c r="B364">
        <v>44</v>
      </c>
      <c r="C364">
        <v>0</v>
      </c>
      <c r="D364">
        <v>95.478892008463504</v>
      </c>
      <c r="E364">
        <v>167919</v>
      </c>
      <c r="F364">
        <v>137886</v>
      </c>
      <c r="G364">
        <v>98.267521944444496</v>
      </c>
      <c r="H364">
        <v>63.647221388888902</v>
      </c>
      <c r="I364">
        <v>90.672395555555596</v>
      </c>
      <c r="J364">
        <f t="shared" si="24"/>
        <v>44</v>
      </c>
      <c r="K364">
        <f t="shared" si="25"/>
        <v>30033</v>
      </c>
      <c r="L364">
        <f>Table1[[#This Row],[Hours]]-G365</f>
        <v>0.69761555555560051</v>
      </c>
      <c r="M364" s="2">
        <f>(Table1[[#This Row],[HoursDelta]]*60)</f>
        <v>41.856933333336031</v>
      </c>
      <c r="N364" s="2">
        <f>Table1[[#This Row],[ExTimeFinished]]-H365</f>
        <v>1.0278313888888988</v>
      </c>
      <c r="O364" s="2">
        <f>Table1[[#This Row],[StartToEndFinished]]-I365</f>
        <v>2.300648888888901</v>
      </c>
      <c r="P364" s="2">
        <f>IF(Table1[[#This Row],[StartToEndDelta]]&gt;0,Table1[[#This Row],[ExTimeFinishedDelta]]/Table1[[#This Row],[StartToEndDelta]],0)</f>
        <v>0.44675717092376066</v>
      </c>
    </row>
    <row r="365" spans="1:16" x14ac:dyDescent="0.25">
      <c r="A365" s="1">
        <v>40688.73945601852</v>
      </c>
      <c r="B365">
        <v>44</v>
      </c>
      <c r="C365">
        <v>0</v>
      </c>
      <c r="D365">
        <v>94.389125823974595</v>
      </c>
      <c r="E365">
        <v>167919</v>
      </c>
      <c r="F365">
        <v>137191</v>
      </c>
      <c r="G365">
        <v>97.569906388888896</v>
      </c>
      <c r="H365">
        <v>62.619390000000003</v>
      </c>
      <c r="I365">
        <v>88.371746666666695</v>
      </c>
      <c r="J365">
        <f t="shared" si="24"/>
        <v>44</v>
      </c>
      <c r="K365">
        <f t="shared" si="25"/>
        <v>30728</v>
      </c>
      <c r="L365">
        <f>Table1[[#This Row],[Hours]]-G366</f>
        <v>0.78458555555559428</v>
      </c>
      <c r="M365" s="2">
        <f>(Table1[[#This Row],[HoursDelta]]*60)</f>
        <v>47.075133333335657</v>
      </c>
      <c r="N365" s="2">
        <f>Table1[[#This Row],[ExTimeFinished]]-H366</f>
        <v>1.0542983333332998</v>
      </c>
      <c r="O365" s="2">
        <f>Table1[[#This Row],[StartToEndFinished]]-I366</f>
        <v>2.3117249999999956</v>
      </c>
      <c r="P365" s="2">
        <f>IF(Table1[[#This Row],[StartToEndDelta]]&gt;0,Table1[[#This Row],[ExTimeFinishedDelta]]/Table1[[#This Row],[StartToEndDelta]],0)</f>
        <v>0.45606563641146841</v>
      </c>
    </row>
    <row r="366" spans="1:16" x14ac:dyDescent="0.25">
      <c r="A366" s="1">
        <v>40688.738749999997</v>
      </c>
      <c r="B366">
        <v>44</v>
      </c>
      <c r="C366">
        <v>1</v>
      </c>
      <c r="D366">
        <v>93.298085530598996</v>
      </c>
      <c r="E366">
        <v>167919</v>
      </c>
      <c r="F366">
        <v>138551</v>
      </c>
      <c r="G366">
        <v>96.785320833333301</v>
      </c>
      <c r="H366">
        <v>61.565091666666703</v>
      </c>
      <c r="I366">
        <v>86.0600216666667</v>
      </c>
      <c r="J366">
        <f t="shared" si="24"/>
        <v>43</v>
      </c>
      <c r="K366">
        <f t="shared" si="25"/>
        <v>29368</v>
      </c>
      <c r="L366">
        <f>Table1[[#This Row],[Hours]]-G367</f>
        <v>0.39323638888879486</v>
      </c>
      <c r="M366" s="2">
        <f>(Table1[[#This Row],[HoursDelta]]*60)</f>
        <v>23.594183333327692</v>
      </c>
      <c r="N366" s="2">
        <f>Table1[[#This Row],[ExTimeFinished]]-H367</f>
        <v>4.1699483333334015</v>
      </c>
      <c r="O366" s="2">
        <f>Table1[[#This Row],[StartToEndFinished]]-I367</f>
        <v>4.6316469444444976</v>
      </c>
      <c r="P366" s="2">
        <f>IF(Table1[[#This Row],[StartToEndDelta]]&gt;0,Table1[[#This Row],[ExTimeFinishedDelta]]/Table1[[#This Row],[StartToEndDelta]],0)</f>
        <v>0.90031653607257611</v>
      </c>
    </row>
    <row r="367" spans="1:16" x14ac:dyDescent="0.25">
      <c r="A367" s="1">
        <v>40688.738043981481</v>
      </c>
      <c r="B367">
        <v>44</v>
      </c>
      <c r="C367">
        <v>2</v>
      </c>
      <c r="D367">
        <v>92.608107248942105</v>
      </c>
      <c r="E367">
        <v>167919</v>
      </c>
      <c r="F367">
        <v>138552</v>
      </c>
      <c r="G367">
        <v>96.392084444444507</v>
      </c>
      <c r="H367">
        <v>57.395143333333301</v>
      </c>
      <c r="I367">
        <v>81.428374722222202</v>
      </c>
      <c r="J367">
        <f t="shared" si="24"/>
        <v>42</v>
      </c>
      <c r="K367">
        <f t="shared" si="25"/>
        <v>29367</v>
      </c>
      <c r="L367">
        <f>Table1[[#This Row],[Hours]]-G368</f>
        <v>0.7453013888890041</v>
      </c>
      <c r="M367" s="2">
        <f>(Table1[[#This Row],[HoursDelta]]*60)</f>
        <v>44.718083333340246</v>
      </c>
      <c r="N367" s="2">
        <f>Table1[[#This Row],[ExTimeFinished]]-H368</f>
        <v>5.1463949999999983</v>
      </c>
      <c r="O367" s="2">
        <f>Table1[[#This Row],[StartToEndFinished]]-I368</f>
        <v>6.9568663888888977</v>
      </c>
      <c r="P367" s="2">
        <f>IF(Table1[[#This Row],[StartToEndDelta]]&gt;0,Table1[[#This Row],[ExTimeFinishedDelta]]/Table1[[#This Row],[StartToEndDelta]],0)</f>
        <v>0.73975763113972137</v>
      </c>
    </row>
    <row r="368" spans="1:16" x14ac:dyDescent="0.25">
      <c r="A368" s="1">
        <v>40688.737337962964</v>
      </c>
      <c r="B368">
        <v>44</v>
      </c>
      <c r="C368">
        <v>0</v>
      </c>
      <c r="D368">
        <v>93.318429311116503</v>
      </c>
      <c r="E368">
        <v>167919</v>
      </c>
      <c r="F368">
        <v>138748</v>
      </c>
      <c r="G368">
        <v>95.646783055555503</v>
      </c>
      <c r="H368">
        <v>52.248748333333303</v>
      </c>
      <c r="I368">
        <v>74.471508333333304</v>
      </c>
      <c r="J368">
        <f t="shared" si="24"/>
        <v>44</v>
      </c>
      <c r="K368">
        <f t="shared" si="25"/>
        <v>29171</v>
      </c>
      <c r="L368">
        <f>Table1[[#This Row],[Hours]]-G369</f>
        <v>0.43615888888889742</v>
      </c>
      <c r="M368" s="2">
        <f>(Table1[[#This Row],[HoursDelta]]*60)</f>
        <v>26.169533333333845</v>
      </c>
      <c r="N368" s="2">
        <f>Table1[[#This Row],[ExTimeFinished]]-H369</f>
        <v>6.0539658333333008</v>
      </c>
      <c r="O368" s="2">
        <f>Table1[[#This Row],[StartToEndFinished]]-I369</f>
        <v>9.2243558333333056</v>
      </c>
      <c r="P368" s="2">
        <f>IF(Table1[[#This Row],[StartToEndDelta]]&gt;0,Table1[[#This Row],[ExTimeFinishedDelta]]/Table1[[#This Row],[StartToEndDelta]],0)</f>
        <v>0.656302287413564</v>
      </c>
    </row>
    <row r="369" spans="1:16" x14ac:dyDescent="0.25">
      <c r="A369" s="1">
        <v>40688.736655092594</v>
      </c>
      <c r="B369">
        <v>44</v>
      </c>
      <c r="C369">
        <v>1</v>
      </c>
      <c r="D369">
        <v>90.469149271647098</v>
      </c>
      <c r="E369">
        <v>167919</v>
      </c>
      <c r="F369">
        <v>137955</v>
      </c>
      <c r="G369">
        <v>95.210624166666605</v>
      </c>
      <c r="H369">
        <v>46.194782500000002</v>
      </c>
      <c r="I369">
        <v>65.247152499999999</v>
      </c>
      <c r="J369">
        <f t="shared" si="24"/>
        <v>43</v>
      </c>
      <c r="K369">
        <f t="shared" si="25"/>
        <v>29964</v>
      </c>
      <c r="L369">
        <f>Table1[[#This Row],[Hours]]-G370</f>
        <v>0.78803472222220705</v>
      </c>
      <c r="M369" s="2">
        <f>(Table1[[#This Row],[HoursDelta]]*60)</f>
        <v>47.282083333332423</v>
      </c>
      <c r="N369" s="2">
        <f>Table1[[#This Row],[ExTimeFinished]]-H370</f>
        <v>2.0214222222221991</v>
      </c>
      <c r="O369" s="2">
        <f>Table1[[#This Row],[StartToEndFinished]]-I370</f>
        <v>2.336905555555596</v>
      </c>
      <c r="P369" s="2">
        <f>IF(Table1[[#This Row],[StartToEndDelta]]&gt;0,Table1[[#This Row],[ExTimeFinishedDelta]]/Table1[[#This Row],[StartToEndDelta]],0)</f>
        <v>0.86499953642397365</v>
      </c>
    </row>
    <row r="370" spans="1:16" x14ac:dyDescent="0.25">
      <c r="A370" s="1">
        <v>40688.735914351855</v>
      </c>
      <c r="B370">
        <v>44</v>
      </c>
      <c r="C370">
        <v>0</v>
      </c>
      <c r="D370">
        <v>95.863669077555301</v>
      </c>
      <c r="E370">
        <v>167919</v>
      </c>
      <c r="F370">
        <v>137993</v>
      </c>
      <c r="G370">
        <v>94.422589444444398</v>
      </c>
      <c r="H370">
        <v>44.173360277777803</v>
      </c>
      <c r="I370">
        <v>62.910246944444403</v>
      </c>
      <c r="J370">
        <f t="shared" si="24"/>
        <v>44</v>
      </c>
      <c r="K370">
        <f t="shared" si="25"/>
        <v>29926</v>
      </c>
      <c r="L370">
        <f>Table1[[#This Row],[Hours]]-G371</f>
        <v>0.74908888888879233</v>
      </c>
      <c r="M370" s="2">
        <f>(Table1[[#This Row],[HoursDelta]]*60)</f>
        <v>44.94533333332754</v>
      </c>
      <c r="N370" s="2">
        <f>Table1[[#This Row],[ExTimeFinished]]-H371</f>
        <v>0</v>
      </c>
      <c r="O370" s="2">
        <f>Table1[[#This Row],[StartToEndFinished]]-I371</f>
        <v>0</v>
      </c>
      <c r="P370" s="2">
        <f>IF(Table1[[#This Row],[StartToEndDelta]]&gt;0,Table1[[#This Row],[ExTimeFinishedDelta]]/Table1[[#This Row],[StartToEndDelta]],0)</f>
        <v>0</v>
      </c>
    </row>
    <row r="371" spans="1:16" x14ac:dyDescent="0.25">
      <c r="A371" s="1">
        <v>40688.735185185185</v>
      </c>
      <c r="B371">
        <v>44</v>
      </c>
      <c r="C371">
        <v>0</v>
      </c>
      <c r="D371">
        <v>95.5554606119792</v>
      </c>
      <c r="E371">
        <v>167919</v>
      </c>
      <c r="F371">
        <v>137148</v>
      </c>
      <c r="G371">
        <v>93.673500555555606</v>
      </c>
      <c r="H371">
        <v>44.173360277777803</v>
      </c>
      <c r="I371">
        <v>62.910246944444403</v>
      </c>
      <c r="J371">
        <f t="shared" si="24"/>
        <v>44</v>
      </c>
      <c r="K371">
        <f t="shared" si="25"/>
        <v>30771</v>
      </c>
      <c r="L371">
        <f>Table1[[#This Row],[Hours]]-G372</f>
        <v>0.70787194444450563</v>
      </c>
      <c r="M371" s="2">
        <f>(Table1[[#This Row],[HoursDelta]]*60)</f>
        <v>42.472316666670338</v>
      </c>
      <c r="N371" s="2">
        <f>Table1[[#This Row],[ExTimeFinished]]-H372</f>
        <v>0</v>
      </c>
      <c r="O371" s="2">
        <f>Table1[[#This Row],[StartToEndFinished]]-I372</f>
        <v>0</v>
      </c>
      <c r="P371" s="2">
        <f>IF(Table1[[#This Row],[StartToEndDelta]]&gt;0,Table1[[#This Row],[ExTimeFinishedDelta]]/Table1[[#This Row],[StartToEndDelta]],0)</f>
        <v>0</v>
      </c>
    </row>
    <row r="372" spans="1:16" x14ac:dyDescent="0.25">
      <c r="A372" s="1">
        <v>40688.734490740739</v>
      </c>
      <c r="B372">
        <v>44</v>
      </c>
      <c r="C372">
        <v>0</v>
      </c>
      <c r="D372">
        <v>94.932104746500698</v>
      </c>
      <c r="E372">
        <v>167919</v>
      </c>
      <c r="F372">
        <v>137955</v>
      </c>
      <c r="G372">
        <v>92.9656286111111</v>
      </c>
      <c r="H372">
        <v>44.173360277777803</v>
      </c>
      <c r="I372">
        <v>62.910246944444403</v>
      </c>
      <c r="J372">
        <f t="shared" ref="J372:J403" si="26">B372-C372</f>
        <v>44</v>
      </c>
      <c r="K372">
        <f t="shared" ref="K372:K403" si="27">E372-F372</f>
        <v>29964</v>
      </c>
      <c r="L372">
        <f>Table1[[#This Row],[Hours]]-G373</f>
        <v>0.75336166666660631</v>
      </c>
      <c r="M372" s="2">
        <f>(Table1[[#This Row],[HoursDelta]]*60)</f>
        <v>45.201699999996379</v>
      </c>
      <c r="N372" s="2">
        <f>Table1[[#This Row],[ExTimeFinished]]-H373</f>
        <v>0</v>
      </c>
      <c r="O372" s="2">
        <f>Table1[[#This Row],[StartToEndFinished]]-I373</f>
        <v>0</v>
      </c>
      <c r="P372" s="2">
        <f>IF(Table1[[#This Row],[StartToEndDelta]]&gt;0,Table1[[#This Row],[ExTimeFinishedDelta]]/Table1[[#This Row],[StartToEndDelta]],0)</f>
        <v>0</v>
      </c>
    </row>
    <row r="373" spans="1:16" x14ac:dyDescent="0.25">
      <c r="A373" s="1">
        <v>40688.733807870369</v>
      </c>
      <c r="B373">
        <v>44</v>
      </c>
      <c r="C373">
        <v>0</v>
      </c>
      <c r="D373">
        <v>96.644630432128906</v>
      </c>
      <c r="E373">
        <v>167919</v>
      </c>
      <c r="F373">
        <v>138055</v>
      </c>
      <c r="G373">
        <v>92.212266944444494</v>
      </c>
      <c r="H373">
        <v>44.173360277777803</v>
      </c>
      <c r="I373">
        <v>62.910246944444403</v>
      </c>
      <c r="J373">
        <f t="shared" si="26"/>
        <v>44</v>
      </c>
      <c r="K373">
        <f t="shared" si="27"/>
        <v>29864</v>
      </c>
      <c r="L373">
        <f>Table1[[#This Row],[Hours]]-G374</f>
        <v>0.74063388888889392</v>
      </c>
      <c r="M373" s="2">
        <f>(Table1[[#This Row],[HoursDelta]]*60)</f>
        <v>44.438033333333635</v>
      </c>
      <c r="N373" s="2">
        <f>Table1[[#This Row],[ExTimeFinished]]-H374</f>
        <v>0</v>
      </c>
      <c r="O373" s="2">
        <f>Table1[[#This Row],[StartToEndFinished]]-I374</f>
        <v>0</v>
      </c>
      <c r="P373" s="2">
        <f>IF(Table1[[#This Row],[StartToEndDelta]]&gt;0,Table1[[#This Row],[ExTimeFinishedDelta]]/Table1[[#This Row],[StartToEndDelta]],0)</f>
        <v>0</v>
      </c>
    </row>
    <row r="374" spans="1:16" x14ac:dyDescent="0.25">
      <c r="A374" s="1">
        <v>40688.733101851853</v>
      </c>
      <c r="B374">
        <v>44</v>
      </c>
      <c r="C374">
        <v>0</v>
      </c>
      <c r="D374">
        <v>95.346688588460296</v>
      </c>
      <c r="E374">
        <v>167919</v>
      </c>
      <c r="F374">
        <v>137868</v>
      </c>
      <c r="G374">
        <v>91.4716330555556</v>
      </c>
      <c r="H374">
        <v>44.173360277777803</v>
      </c>
      <c r="I374">
        <v>62.910246944444403</v>
      </c>
      <c r="J374">
        <f t="shared" si="26"/>
        <v>44</v>
      </c>
      <c r="K374">
        <f t="shared" si="27"/>
        <v>30051</v>
      </c>
      <c r="L374">
        <f>Table1[[#This Row],[Hours]]-G375</f>
        <v>0.69678916666670432</v>
      </c>
      <c r="M374" s="2">
        <f>(Table1[[#This Row],[HoursDelta]]*60)</f>
        <v>41.807350000002259</v>
      </c>
      <c r="N374" s="2">
        <f>Table1[[#This Row],[ExTimeFinished]]-H375</f>
        <v>0</v>
      </c>
      <c r="O374" s="2">
        <f>Table1[[#This Row],[StartToEndFinished]]-I375</f>
        <v>0</v>
      </c>
      <c r="P374" s="2">
        <f>IF(Table1[[#This Row],[StartToEndDelta]]&gt;0,Table1[[#This Row],[ExTimeFinishedDelta]]/Table1[[#This Row],[StartToEndDelta]],0)</f>
        <v>0</v>
      </c>
    </row>
    <row r="375" spans="1:16" x14ac:dyDescent="0.25">
      <c r="A375" s="1">
        <v>40688.732407407406</v>
      </c>
      <c r="B375">
        <v>44</v>
      </c>
      <c r="C375">
        <v>0</v>
      </c>
      <c r="D375">
        <v>95.251635233561203</v>
      </c>
      <c r="E375">
        <v>167919</v>
      </c>
      <c r="F375">
        <v>137920</v>
      </c>
      <c r="G375">
        <v>90.774843888888896</v>
      </c>
      <c r="H375">
        <v>44.173360277777803</v>
      </c>
      <c r="I375">
        <v>62.910246944444403</v>
      </c>
      <c r="J375">
        <f t="shared" si="26"/>
        <v>44</v>
      </c>
      <c r="K375">
        <f t="shared" si="27"/>
        <v>29999</v>
      </c>
      <c r="L375">
        <f>Table1[[#This Row],[Hours]]-G376</f>
        <v>0.7599730555555908</v>
      </c>
      <c r="M375" s="2">
        <f>(Table1[[#This Row],[HoursDelta]]*60)</f>
        <v>45.598383333335448</v>
      </c>
      <c r="N375" s="2">
        <f>Table1[[#This Row],[ExTimeFinished]]-H376</f>
        <v>0.87705027777780487</v>
      </c>
      <c r="O375" s="2">
        <f>Table1[[#This Row],[StartToEndFinished]]-I376</f>
        <v>2.144713888888802</v>
      </c>
      <c r="P375" s="2">
        <f>IF(Table1[[#This Row],[StartToEndDelta]]&gt;0,Table1[[#This Row],[ExTimeFinishedDelta]]/Table1[[#This Row],[StartToEndDelta]],0)</f>
        <v>0.40893579433675115</v>
      </c>
    </row>
    <row r="376" spans="1:16" x14ac:dyDescent="0.25">
      <c r="A376" s="1">
        <v>40688.731724537036</v>
      </c>
      <c r="B376">
        <v>44</v>
      </c>
      <c r="C376">
        <v>0</v>
      </c>
      <c r="D376">
        <v>95.024918874104799</v>
      </c>
      <c r="E376">
        <v>167919</v>
      </c>
      <c r="F376">
        <v>137203</v>
      </c>
      <c r="G376">
        <v>90.014870833333305</v>
      </c>
      <c r="H376">
        <v>43.296309999999998</v>
      </c>
      <c r="I376">
        <v>60.765533055555601</v>
      </c>
      <c r="J376">
        <f t="shared" si="26"/>
        <v>44</v>
      </c>
      <c r="K376">
        <f t="shared" si="27"/>
        <v>30716</v>
      </c>
      <c r="L376">
        <f>Table1[[#This Row],[Hours]]-G377</f>
        <v>0.70315333333330443</v>
      </c>
      <c r="M376" s="2">
        <f>(Table1[[#This Row],[HoursDelta]]*60)</f>
        <v>42.189199999998266</v>
      </c>
      <c r="N376" s="2">
        <f>Table1[[#This Row],[ExTimeFinished]]-H377</f>
        <v>1.7603230555555953</v>
      </c>
      <c r="O376" s="2">
        <f>Table1[[#This Row],[StartToEndFinished]]-I377</f>
        <v>4.2165147222222998</v>
      </c>
      <c r="P376" s="2">
        <f>IF(Table1[[#This Row],[StartToEndDelta]]&gt;0,Table1[[#This Row],[ExTimeFinishedDelta]]/Table1[[#This Row],[StartToEndDelta]],0)</f>
        <v>0.41748296200133339</v>
      </c>
    </row>
    <row r="377" spans="1:16" x14ac:dyDescent="0.25">
      <c r="A377" s="1">
        <v>40688.731030092589</v>
      </c>
      <c r="B377">
        <v>44</v>
      </c>
      <c r="C377">
        <v>0</v>
      </c>
      <c r="D377">
        <v>95.553409576416001</v>
      </c>
      <c r="E377">
        <v>167919</v>
      </c>
      <c r="F377">
        <v>137557</v>
      </c>
      <c r="G377">
        <v>89.3117175</v>
      </c>
      <c r="H377">
        <v>41.535986944444403</v>
      </c>
      <c r="I377">
        <v>56.549018333333301</v>
      </c>
      <c r="J377">
        <f t="shared" si="26"/>
        <v>44</v>
      </c>
      <c r="K377">
        <f t="shared" si="27"/>
        <v>30362</v>
      </c>
      <c r="L377">
        <f>Table1[[#This Row],[Hours]]-G378</f>
        <v>0.78614111111110674</v>
      </c>
      <c r="M377" s="2">
        <f>(Table1[[#This Row],[HoursDelta]]*60)</f>
        <v>47.168466666666404</v>
      </c>
      <c r="N377" s="2">
        <f>Table1[[#This Row],[ExTimeFinished]]-H378</f>
        <v>0</v>
      </c>
      <c r="O377" s="2">
        <f>Table1[[#This Row],[StartToEndFinished]]-I378</f>
        <v>0</v>
      </c>
      <c r="P377" s="2">
        <f>IF(Table1[[#This Row],[StartToEndDelta]]&gt;0,Table1[[#This Row],[ExTimeFinishedDelta]]/Table1[[#This Row],[StartToEndDelta]],0)</f>
        <v>0</v>
      </c>
    </row>
    <row r="378" spans="1:16" x14ac:dyDescent="0.25">
      <c r="A378" s="1">
        <v>40688.730312500003</v>
      </c>
      <c r="B378">
        <v>44</v>
      </c>
      <c r="C378">
        <v>0</v>
      </c>
      <c r="D378">
        <v>95.048955281575502</v>
      </c>
      <c r="E378">
        <v>167919</v>
      </c>
      <c r="F378">
        <v>137628</v>
      </c>
      <c r="G378">
        <v>88.525576388888894</v>
      </c>
      <c r="H378">
        <v>41.535986944444403</v>
      </c>
      <c r="I378">
        <v>56.549018333333301</v>
      </c>
      <c r="J378">
        <f t="shared" si="26"/>
        <v>44</v>
      </c>
      <c r="K378">
        <f t="shared" si="27"/>
        <v>30291</v>
      </c>
      <c r="L378">
        <f>Table1[[#This Row],[Hours]]-G379</f>
        <v>0.78760972222220005</v>
      </c>
      <c r="M378" s="2">
        <f>(Table1[[#This Row],[HoursDelta]]*60)</f>
        <v>47.256583333332003</v>
      </c>
      <c r="N378" s="2">
        <f>Table1[[#This Row],[ExTimeFinished]]-H379</f>
        <v>0.86850638888880383</v>
      </c>
      <c r="O378" s="2">
        <f>Table1[[#This Row],[StartToEndFinished]]-I379</f>
        <v>2.1137563888889019</v>
      </c>
      <c r="P378" s="2">
        <f>IF(Table1[[#This Row],[StartToEndDelta]]&gt;0,Table1[[#This Row],[ExTimeFinishedDelta]]/Table1[[#This Row],[StartToEndDelta]],0)</f>
        <v>0.41088291605133126</v>
      </c>
    </row>
    <row r="379" spans="1:16" x14ac:dyDescent="0.25">
      <c r="A379" s="1">
        <v>40688.729571759257</v>
      </c>
      <c r="B379">
        <v>44</v>
      </c>
      <c r="C379">
        <v>0</v>
      </c>
      <c r="D379">
        <v>95.525798797607393</v>
      </c>
      <c r="E379">
        <v>167919</v>
      </c>
      <c r="F379">
        <v>136805</v>
      </c>
      <c r="G379">
        <v>87.737966666666694</v>
      </c>
      <c r="H379">
        <v>40.667480555555599</v>
      </c>
      <c r="I379">
        <v>54.435261944444399</v>
      </c>
      <c r="J379">
        <f t="shared" si="26"/>
        <v>44</v>
      </c>
      <c r="K379">
        <f t="shared" si="27"/>
        <v>31114</v>
      </c>
      <c r="L379">
        <f>Table1[[#This Row],[Hours]]-G380</f>
        <v>-5.5632222222200767E-2</v>
      </c>
      <c r="M379" s="2">
        <f>(Table1[[#This Row],[HoursDelta]]*60)</f>
        <v>-3.337933333332046</v>
      </c>
      <c r="N379" s="2">
        <f>Table1[[#This Row],[ExTimeFinished]]-H380</f>
        <v>1.7088788888888971</v>
      </c>
      <c r="O379" s="2">
        <f>Table1[[#This Row],[StartToEndFinished]]-I380</f>
        <v>4.1265755555554975</v>
      </c>
      <c r="P379" s="2">
        <f>IF(Table1[[#This Row],[StartToEndDelta]]&gt;0,Table1[[#This Row],[ExTimeFinishedDelta]]/Table1[[#This Row],[StartToEndDelta]],0)</f>
        <v>0.4141154974342538</v>
      </c>
    </row>
    <row r="380" spans="1:16" x14ac:dyDescent="0.25">
      <c r="A380" s="1">
        <v>40688.728831018518</v>
      </c>
      <c r="B380">
        <v>44</v>
      </c>
      <c r="C380">
        <v>0</v>
      </c>
      <c r="D380">
        <v>95.108300526936802</v>
      </c>
      <c r="E380">
        <v>167919</v>
      </c>
      <c r="F380">
        <v>136999</v>
      </c>
      <c r="G380">
        <v>87.793598888888894</v>
      </c>
      <c r="H380">
        <v>38.958601666666702</v>
      </c>
      <c r="I380">
        <v>50.308686388888901</v>
      </c>
      <c r="J380">
        <f t="shared" si="26"/>
        <v>44</v>
      </c>
      <c r="K380">
        <f t="shared" si="27"/>
        <v>30920</v>
      </c>
      <c r="L380">
        <f>Table1[[#This Row],[Hours]]-G381</f>
        <v>0.77670805555558786</v>
      </c>
      <c r="M380" s="2">
        <f>(Table1[[#This Row],[HoursDelta]]*60)</f>
        <v>46.602483333335272</v>
      </c>
      <c r="N380" s="2">
        <f>Table1[[#This Row],[ExTimeFinished]]-H381</f>
        <v>0</v>
      </c>
      <c r="O380" s="2">
        <f>Table1[[#This Row],[StartToEndFinished]]-I381</f>
        <v>0</v>
      </c>
      <c r="P380" s="2">
        <f>IF(Table1[[#This Row],[StartToEndDelta]]&gt;0,Table1[[#This Row],[ExTimeFinishedDelta]]/Table1[[#This Row],[StartToEndDelta]],0)</f>
        <v>0</v>
      </c>
    </row>
    <row r="381" spans="1:16" x14ac:dyDescent="0.25">
      <c r="A381" s="1">
        <v>40688.728090277778</v>
      </c>
      <c r="B381">
        <v>44</v>
      </c>
      <c r="C381">
        <v>0</v>
      </c>
      <c r="D381">
        <v>95.079324086507199</v>
      </c>
      <c r="E381">
        <v>167919</v>
      </c>
      <c r="F381">
        <v>137295</v>
      </c>
      <c r="G381">
        <v>87.016890833333306</v>
      </c>
      <c r="H381">
        <v>38.958601666666702</v>
      </c>
      <c r="I381">
        <v>50.308686388888901</v>
      </c>
      <c r="J381">
        <f t="shared" si="26"/>
        <v>44</v>
      </c>
      <c r="K381">
        <f t="shared" si="27"/>
        <v>30624</v>
      </c>
      <c r="L381">
        <f>Table1[[#This Row],[Hours]]-G382</f>
        <v>0.83593805555550205</v>
      </c>
      <c r="M381" s="2">
        <f>(Table1[[#This Row],[HoursDelta]]*60)</f>
        <v>50.156283333330123</v>
      </c>
      <c r="N381" s="2">
        <f>Table1[[#This Row],[ExTimeFinished]]-H382</f>
        <v>0</v>
      </c>
      <c r="O381" s="2">
        <f>Table1[[#This Row],[StartToEndFinished]]-I382</f>
        <v>0</v>
      </c>
      <c r="P381" s="2">
        <f>IF(Table1[[#This Row],[StartToEndDelta]]&gt;0,Table1[[#This Row],[ExTimeFinishedDelta]]/Table1[[#This Row],[StartToEndDelta]],0)</f>
        <v>0</v>
      </c>
    </row>
    <row r="382" spans="1:16" x14ac:dyDescent="0.25">
      <c r="A382" s="1">
        <v>40688.727349537039</v>
      </c>
      <c r="B382">
        <v>44</v>
      </c>
      <c r="C382">
        <v>1</v>
      </c>
      <c r="D382">
        <v>93.775563557942704</v>
      </c>
      <c r="E382">
        <v>167919</v>
      </c>
      <c r="F382">
        <v>137643</v>
      </c>
      <c r="G382">
        <v>86.180952777777804</v>
      </c>
      <c r="H382">
        <v>38.958601666666702</v>
      </c>
      <c r="I382">
        <v>50.308686388888901</v>
      </c>
      <c r="J382">
        <f t="shared" si="26"/>
        <v>43</v>
      </c>
      <c r="K382">
        <f t="shared" si="27"/>
        <v>30276</v>
      </c>
      <c r="L382">
        <f>Table1[[#This Row],[Hours]]-G383</f>
        <v>0.69869500000000073</v>
      </c>
      <c r="M382" s="2">
        <f>(Table1[[#This Row],[HoursDelta]]*60)</f>
        <v>41.921700000000044</v>
      </c>
      <c r="N382" s="2">
        <f>Table1[[#This Row],[ExTimeFinished]]-H383</f>
        <v>1.8180416666667014</v>
      </c>
      <c r="O382" s="2">
        <f>Table1[[#This Row],[StartToEndFinished]]-I383</f>
        <v>2.0902294444445033</v>
      </c>
      <c r="P382" s="2">
        <f>IF(Table1[[#This Row],[StartToEndDelta]]&gt;0,Table1[[#This Row],[ExTimeFinishedDelta]]/Table1[[#This Row],[StartToEndDelta]],0)</f>
        <v>0.86978090921968709</v>
      </c>
    </row>
    <row r="383" spans="1:16" x14ac:dyDescent="0.25">
      <c r="A383" s="1">
        <v>40688.726655092592</v>
      </c>
      <c r="B383">
        <v>44</v>
      </c>
      <c r="C383">
        <v>0</v>
      </c>
      <c r="D383">
        <v>95.245494842529297</v>
      </c>
      <c r="E383">
        <v>167919</v>
      </c>
      <c r="F383">
        <v>137901</v>
      </c>
      <c r="G383">
        <v>85.482257777777804</v>
      </c>
      <c r="H383">
        <v>37.140560000000001</v>
      </c>
      <c r="I383">
        <v>48.218456944444398</v>
      </c>
      <c r="J383">
        <f t="shared" si="26"/>
        <v>44</v>
      </c>
      <c r="K383">
        <f t="shared" si="27"/>
        <v>30018</v>
      </c>
      <c r="L383">
        <f>Table1[[#This Row],[Hours]]-G384</f>
        <v>0.69350250000000813</v>
      </c>
      <c r="M383" s="2">
        <f>(Table1[[#This Row],[HoursDelta]]*60)</f>
        <v>41.610150000000488</v>
      </c>
      <c r="N383" s="2">
        <f>Table1[[#This Row],[ExTimeFinished]]-H384</f>
        <v>0.7895608333332973</v>
      </c>
      <c r="O383" s="2">
        <f>Table1[[#This Row],[StartToEndFinished]]-I384</f>
        <v>1.9893063888887994</v>
      </c>
      <c r="P383" s="2">
        <f>IF(Table1[[#This Row],[StartToEndDelta]]&gt;0,Table1[[#This Row],[ExTimeFinishedDelta]]/Table1[[#This Row],[StartToEndDelta]],0)</f>
        <v>0.39690257757345043</v>
      </c>
    </row>
    <row r="384" spans="1:16" x14ac:dyDescent="0.25">
      <c r="A384" s="1">
        <v>40688.725960648146</v>
      </c>
      <c r="B384">
        <v>44</v>
      </c>
      <c r="C384">
        <v>0</v>
      </c>
      <c r="D384">
        <v>95.626824696858705</v>
      </c>
      <c r="E384">
        <v>167919</v>
      </c>
      <c r="F384">
        <v>137836</v>
      </c>
      <c r="G384">
        <v>84.788755277777796</v>
      </c>
      <c r="H384">
        <v>36.350999166666703</v>
      </c>
      <c r="I384">
        <v>46.229150555555599</v>
      </c>
      <c r="J384">
        <f t="shared" si="26"/>
        <v>44</v>
      </c>
      <c r="K384">
        <f t="shared" si="27"/>
        <v>30083</v>
      </c>
      <c r="L384">
        <f>Table1[[#This Row],[Hours]]-G385</f>
        <v>0.75716138888888906</v>
      </c>
      <c r="M384" s="2">
        <f>(Table1[[#This Row],[HoursDelta]]*60)</f>
        <v>45.429683333333344</v>
      </c>
      <c r="N384" s="2">
        <f>Table1[[#This Row],[ExTimeFinished]]-H385</f>
        <v>0.80454777777780606</v>
      </c>
      <c r="O384" s="2">
        <f>Table1[[#This Row],[StartToEndFinished]]-I385</f>
        <v>1.9814499999999953</v>
      </c>
      <c r="P384" s="2">
        <f>IF(Table1[[#This Row],[StartToEndDelta]]&gt;0,Table1[[#This Row],[ExTimeFinishedDelta]]/Table1[[#This Row],[StartToEndDelta]],0)</f>
        <v>0.40603990904529913</v>
      </c>
    </row>
    <row r="385" spans="1:16" x14ac:dyDescent="0.25">
      <c r="A385" s="1">
        <v>40688.725277777776</v>
      </c>
      <c r="B385">
        <v>44</v>
      </c>
      <c r="C385">
        <v>0</v>
      </c>
      <c r="D385">
        <v>94.811720530192105</v>
      </c>
      <c r="E385">
        <v>167919</v>
      </c>
      <c r="F385">
        <v>138246</v>
      </c>
      <c r="G385">
        <v>84.031593888888906</v>
      </c>
      <c r="H385">
        <v>35.546451388888897</v>
      </c>
      <c r="I385">
        <v>44.247700555555603</v>
      </c>
      <c r="J385">
        <f t="shared" si="26"/>
        <v>44</v>
      </c>
      <c r="K385">
        <f t="shared" si="27"/>
        <v>29673</v>
      </c>
      <c r="L385">
        <f>Table1[[#This Row],[Hours]]-G386</f>
        <v>0.78671305555560878</v>
      </c>
      <c r="M385" s="2">
        <f>(Table1[[#This Row],[HoursDelta]]*60)</f>
        <v>47.202783333336527</v>
      </c>
      <c r="N385" s="2">
        <f>Table1[[#This Row],[ExTimeFinished]]-H386</f>
        <v>1.7720830555555978</v>
      </c>
      <c r="O385" s="2">
        <f>Table1[[#This Row],[StartToEndFinished]]-I386</f>
        <v>2.0598666666667</v>
      </c>
      <c r="P385" s="2">
        <f>IF(Table1[[#This Row],[StartToEndDelta]]&gt;0,Table1[[#This Row],[ExTimeFinishedDelta]]/Table1[[#This Row],[StartToEndDelta]],0)</f>
        <v>0.8602901752001274</v>
      </c>
    </row>
    <row r="386" spans="1:16" x14ac:dyDescent="0.25">
      <c r="A386" s="1">
        <v>40688.724537037036</v>
      </c>
      <c r="B386">
        <v>44</v>
      </c>
      <c r="C386">
        <v>0</v>
      </c>
      <c r="D386">
        <v>94.239265441894503</v>
      </c>
      <c r="E386">
        <v>167919</v>
      </c>
      <c r="F386">
        <v>138416</v>
      </c>
      <c r="G386">
        <v>83.244880833333298</v>
      </c>
      <c r="H386">
        <v>33.7743683333333</v>
      </c>
      <c r="I386">
        <v>42.187833888888903</v>
      </c>
      <c r="J386">
        <f t="shared" si="26"/>
        <v>44</v>
      </c>
      <c r="K386">
        <f t="shared" si="27"/>
        <v>29503</v>
      </c>
      <c r="L386">
        <f>Table1[[#This Row],[Hours]]-G387</f>
        <v>0.78250111111110243</v>
      </c>
      <c r="M386" s="2">
        <f>(Table1[[#This Row],[HoursDelta]]*60)</f>
        <v>46.950066666666146</v>
      </c>
      <c r="N386" s="2">
        <f>Table1[[#This Row],[ExTimeFinished]]-H387</f>
        <v>0</v>
      </c>
      <c r="O386" s="2">
        <f>Table1[[#This Row],[StartToEndFinished]]-I387</f>
        <v>0</v>
      </c>
      <c r="P386" s="2">
        <f>IF(Table1[[#This Row],[StartToEndDelta]]&gt;0,Table1[[#This Row],[ExTimeFinishedDelta]]/Table1[[#This Row],[StartToEndDelta]],0)</f>
        <v>0</v>
      </c>
    </row>
    <row r="387" spans="1:16" x14ac:dyDescent="0.25">
      <c r="A387" s="1">
        <v>40688.72378472222</v>
      </c>
      <c r="B387">
        <v>44</v>
      </c>
      <c r="C387">
        <v>0</v>
      </c>
      <c r="D387">
        <v>94.3593559265137</v>
      </c>
      <c r="E387">
        <v>167919</v>
      </c>
      <c r="F387">
        <v>137748</v>
      </c>
      <c r="G387">
        <v>82.462379722222195</v>
      </c>
      <c r="H387">
        <v>33.7743683333333</v>
      </c>
      <c r="I387">
        <v>42.187833888888903</v>
      </c>
      <c r="J387">
        <f t="shared" si="26"/>
        <v>44</v>
      </c>
      <c r="K387">
        <f t="shared" si="27"/>
        <v>30171</v>
      </c>
      <c r="L387">
        <f>Table1[[#This Row],[Hours]]-G388</f>
        <v>0.78643999999999892</v>
      </c>
      <c r="M387" s="2">
        <f>(Table1[[#This Row],[HoursDelta]]*60)</f>
        <v>47.186399999999935</v>
      </c>
      <c r="N387" s="2">
        <f>Table1[[#This Row],[ExTimeFinished]]-H388</f>
        <v>0</v>
      </c>
      <c r="O387" s="2">
        <f>Table1[[#This Row],[StartToEndFinished]]-I388</f>
        <v>0</v>
      </c>
      <c r="P387" s="2">
        <f>IF(Table1[[#This Row],[StartToEndDelta]]&gt;0,Table1[[#This Row],[ExTimeFinishedDelta]]/Table1[[#This Row],[StartToEndDelta]],0)</f>
        <v>0</v>
      </c>
    </row>
    <row r="388" spans="1:16" x14ac:dyDescent="0.25">
      <c r="A388" s="1">
        <v>40688.723043981481</v>
      </c>
      <c r="B388">
        <v>44</v>
      </c>
      <c r="C388">
        <v>0</v>
      </c>
      <c r="D388">
        <v>95.578220367431598</v>
      </c>
      <c r="E388">
        <v>167919</v>
      </c>
      <c r="F388">
        <v>137825</v>
      </c>
      <c r="G388">
        <v>81.675939722222196</v>
      </c>
      <c r="H388">
        <v>33.7743683333333</v>
      </c>
      <c r="I388">
        <v>42.187833888888903</v>
      </c>
      <c r="J388">
        <f t="shared" si="26"/>
        <v>44</v>
      </c>
      <c r="K388">
        <f t="shared" si="27"/>
        <v>30094</v>
      </c>
      <c r="L388">
        <f>Table1[[#This Row],[Hours]]-G389</f>
        <v>0.7898547222222021</v>
      </c>
      <c r="M388" s="2">
        <f>(Table1[[#This Row],[HoursDelta]]*60)</f>
        <v>47.391283333332126</v>
      </c>
      <c r="N388" s="2">
        <f>Table1[[#This Row],[ExTimeFinished]]-H389</f>
        <v>0</v>
      </c>
      <c r="O388" s="2">
        <f>Table1[[#This Row],[StartToEndFinished]]-I389</f>
        <v>0</v>
      </c>
      <c r="P388" s="2">
        <f>IF(Table1[[#This Row],[StartToEndDelta]]&gt;0,Table1[[#This Row],[ExTimeFinishedDelta]]/Table1[[#This Row],[StartToEndDelta]],0)</f>
        <v>0</v>
      </c>
    </row>
    <row r="389" spans="1:16" x14ac:dyDescent="0.25">
      <c r="A389" s="1">
        <v>40688.722303240742</v>
      </c>
      <c r="B389">
        <v>44</v>
      </c>
      <c r="C389">
        <v>0</v>
      </c>
      <c r="D389">
        <v>95.9881998697917</v>
      </c>
      <c r="E389">
        <v>167919</v>
      </c>
      <c r="F389">
        <v>137658</v>
      </c>
      <c r="G389">
        <v>80.886084999999994</v>
      </c>
      <c r="H389">
        <v>33.7743683333333</v>
      </c>
      <c r="I389">
        <v>42.187833888888903</v>
      </c>
      <c r="J389">
        <f t="shared" si="26"/>
        <v>44</v>
      </c>
      <c r="K389">
        <f t="shared" si="27"/>
        <v>30261</v>
      </c>
      <c r="L389">
        <f>Table1[[#This Row],[Hours]]-G390</f>
        <v>0.77872694444440071</v>
      </c>
      <c r="M389" s="2">
        <f>(Table1[[#This Row],[HoursDelta]]*60)</f>
        <v>46.723616666664043</v>
      </c>
      <c r="N389" s="2">
        <f>Table1[[#This Row],[ExTimeFinished]]-H390</f>
        <v>0</v>
      </c>
      <c r="O389" s="2">
        <f>Table1[[#This Row],[StartToEndFinished]]-I390</f>
        <v>0</v>
      </c>
      <c r="P389" s="2">
        <f>IF(Table1[[#This Row],[StartToEndDelta]]&gt;0,Table1[[#This Row],[ExTimeFinishedDelta]]/Table1[[#This Row],[StartToEndDelta]],0)</f>
        <v>0</v>
      </c>
    </row>
    <row r="390" spans="1:16" x14ac:dyDescent="0.25">
      <c r="A390" s="1">
        <v>40688.721550925926</v>
      </c>
      <c r="B390">
        <v>44</v>
      </c>
      <c r="C390">
        <v>0</v>
      </c>
      <c r="D390">
        <v>95.578276316324903</v>
      </c>
      <c r="E390">
        <v>167919</v>
      </c>
      <c r="F390">
        <v>137534</v>
      </c>
      <c r="G390">
        <v>80.107358055555594</v>
      </c>
      <c r="H390">
        <v>33.7743683333333</v>
      </c>
      <c r="I390">
        <v>42.187833888888903</v>
      </c>
      <c r="J390">
        <f t="shared" si="26"/>
        <v>44</v>
      </c>
      <c r="K390">
        <f t="shared" si="27"/>
        <v>30385</v>
      </c>
      <c r="L390">
        <f>Table1[[#This Row],[Hours]]-G391</f>
        <v>0.77902194444449435</v>
      </c>
      <c r="M390" s="2">
        <f>(Table1[[#This Row],[HoursDelta]]*60)</f>
        <v>46.741316666669661</v>
      </c>
      <c r="N390" s="2">
        <f>Table1[[#This Row],[ExTimeFinished]]-H391</f>
        <v>1.6774208333333007</v>
      </c>
      <c r="O390" s="2">
        <f>Table1[[#This Row],[StartToEndFinished]]-I391</f>
        <v>1.9743388888889015</v>
      </c>
      <c r="P390" s="2">
        <f>IF(Table1[[#This Row],[StartToEndDelta]]&gt;0,Table1[[#This Row],[ExTimeFinishedDelta]]/Table1[[#This Row],[StartToEndDelta]],0)</f>
        <v>0.84961140297312521</v>
      </c>
    </row>
    <row r="391" spans="1:16" x14ac:dyDescent="0.25">
      <c r="A391" s="1">
        <v>40688.720810185187</v>
      </c>
      <c r="B391">
        <v>44</v>
      </c>
      <c r="C391">
        <v>0</v>
      </c>
      <c r="D391">
        <v>95.434276580810504</v>
      </c>
      <c r="E391">
        <v>167919</v>
      </c>
      <c r="F391">
        <v>137942</v>
      </c>
      <c r="G391">
        <v>79.328336111111099</v>
      </c>
      <c r="H391">
        <v>32.096947499999999</v>
      </c>
      <c r="I391">
        <v>40.213495000000002</v>
      </c>
      <c r="J391">
        <f t="shared" si="26"/>
        <v>44</v>
      </c>
      <c r="K391">
        <f t="shared" si="27"/>
        <v>29977</v>
      </c>
      <c r="L391">
        <f>Table1[[#This Row],[Hours]]-G392</f>
        <v>-0.30491527777779481</v>
      </c>
      <c r="M391" s="2">
        <f>(Table1[[#This Row],[HoursDelta]]*60)</f>
        <v>-18.294916666667689</v>
      </c>
      <c r="N391" s="2">
        <f>Table1[[#This Row],[ExTimeFinished]]-H392</f>
        <v>1.6357661111110993</v>
      </c>
      <c r="O391" s="2">
        <f>Table1[[#This Row],[StartToEndFinished]]-I392</f>
        <v>1.9682555555556007</v>
      </c>
      <c r="P391" s="2">
        <f>IF(Table1[[#This Row],[StartToEndDelta]]&gt;0,Table1[[#This Row],[ExTimeFinishedDelta]]/Table1[[#This Row],[StartToEndDelta]],0)</f>
        <v>0.8310740475209043</v>
      </c>
    </row>
    <row r="392" spans="1:16" x14ac:dyDescent="0.25">
      <c r="A392" s="1">
        <v>40688.720081018517</v>
      </c>
      <c r="B392">
        <v>44</v>
      </c>
      <c r="C392">
        <v>0</v>
      </c>
      <c r="D392">
        <v>96.144620259602902</v>
      </c>
      <c r="E392">
        <v>167919</v>
      </c>
      <c r="F392">
        <v>138631</v>
      </c>
      <c r="G392">
        <v>79.633251388888894</v>
      </c>
      <c r="H392">
        <v>30.4611813888889</v>
      </c>
      <c r="I392">
        <v>38.245239444444401</v>
      </c>
      <c r="J392">
        <f t="shared" si="26"/>
        <v>44</v>
      </c>
      <c r="K392">
        <f t="shared" si="27"/>
        <v>29288</v>
      </c>
      <c r="L392">
        <f>Table1[[#This Row],[Hours]]-G393</f>
        <v>0.7868430555555932</v>
      </c>
      <c r="M392" s="2">
        <f>(Table1[[#This Row],[HoursDelta]]*60)</f>
        <v>47.210583333335592</v>
      </c>
      <c r="N392" s="2">
        <f>Table1[[#This Row],[ExTimeFinished]]-H393</f>
        <v>0</v>
      </c>
      <c r="O392" s="2">
        <f>Table1[[#This Row],[StartToEndFinished]]-I393</f>
        <v>0</v>
      </c>
      <c r="P392" s="2">
        <f>IF(Table1[[#This Row],[StartToEndDelta]]&gt;0,Table1[[#This Row],[ExTimeFinishedDelta]]/Table1[[#This Row],[StartToEndDelta]],0)</f>
        <v>0</v>
      </c>
    </row>
    <row r="393" spans="1:16" x14ac:dyDescent="0.25">
      <c r="A393" s="1">
        <v>40688.719340277778</v>
      </c>
      <c r="B393">
        <v>44</v>
      </c>
      <c r="C393">
        <v>0</v>
      </c>
      <c r="D393">
        <v>95.816745758056598</v>
      </c>
      <c r="E393">
        <v>167919</v>
      </c>
      <c r="F393">
        <v>138202</v>
      </c>
      <c r="G393">
        <v>78.846408333333301</v>
      </c>
      <c r="H393">
        <v>30.4611813888889</v>
      </c>
      <c r="I393">
        <v>38.245239444444401</v>
      </c>
      <c r="J393">
        <f t="shared" si="26"/>
        <v>44</v>
      </c>
      <c r="K393">
        <f t="shared" si="27"/>
        <v>29717</v>
      </c>
      <c r="L393">
        <f>Table1[[#This Row],[Hours]]-G394</f>
        <v>0.78059444444440373</v>
      </c>
      <c r="M393" s="2">
        <f>(Table1[[#This Row],[HoursDelta]]*60)</f>
        <v>46.835666666664224</v>
      </c>
      <c r="N393" s="2">
        <f>Table1[[#This Row],[ExTimeFinished]]-H394</f>
        <v>0</v>
      </c>
      <c r="O393" s="2">
        <f>Table1[[#This Row],[StartToEndFinished]]-I394</f>
        <v>0</v>
      </c>
      <c r="P393" s="2">
        <f>IF(Table1[[#This Row],[StartToEndDelta]]&gt;0,Table1[[#This Row],[ExTimeFinishedDelta]]/Table1[[#This Row],[StartToEndDelta]],0)</f>
        <v>0</v>
      </c>
    </row>
    <row r="394" spans="1:16" x14ac:dyDescent="0.25">
      <c r="A394" s="1">
        <v>40688.718599537038</v>
      </c>
      <c r="B394">
        <v>44</v>
      </c>
      <c r="C394">
        <v>0</v>
      </c>
      <c r="D394">
        <v>95.394906361897796</v>
      </c>
      <c r="E394">
        <v>167919</v>
      </c>
      <c r="F394">
        <v>137582</v>
      </c>
      <c r="G394">
        <v>78.065813888888897</v>
      </c>
      <c r="H394">
        <v>30.4611813888889</v>
      </c>
      <c r="I394">
        <v>38.245239444444401</v>
      </c>
      <c r="J394">
        <f t="shared" si="26"/>
        <v>44</v>
      </c>
      <c r="K394">
        <f t="shared" si="27"/>
        <v>30337</v>
      </c>
      <c r="L394">
        <f>Table1[[#This Row],[Hours]]-G395</f>
        <v>0.78272666666669011</v>
      </c>
      <c r="M394" s="2">
        <f>(Table1[[#This Row],[HoursDelta]]*60)</f>
        <v>46.963600000001406</v>
      </c>
      <c r="N394" s="2">
        <f>Table1[[#This Row],[ExTimeFinished]]-H395</f>
        <v>0</v>
      </c>
      <c r="O394" s="2">
        <f>Table1[[#This Row],[StartToEndFinished]]-I395</f>
        <v>0</v>
      </c>
      <c r="P394" s="2">
        <f>IF(Table1[[#This Row],[StartToEndDelta]]&gt;0,Table1[[#This Row],[ExTimeFinishedDelta]]/Table1[[#This Row],[StartToEndDelta]],0)</f>
        <v>0</v>
      </c>
    </row>
    <row r="395" spans="1:16" x14ac:dyDescent="0.25">
      <c r="A395" s="1">
        <v>40688.717858796299</v>
      </c>
      <c r="B395">
        <v>44</v>
      </c>
      <c r="C395">
        <v>0</v>
      </c>
      <c r="D395">
        <v>95.9151611328125</v>
      </c>
      <c r="E395">
        <v>167919</v>
      </c>
      <c r="F395">
        <v>138646</v>
      </c>
      <c r="G395">
        <v>77.283087222222207</v>
      </c>
      <c r="H395">
        <v>30.4611813888889</v>
      </c>
      <c r="I395">
        <v>38.245239444444401</v>
      </c>
      <c r="J395">
        <f t="shared" si="26"/>
        <v>44</v>
      </c>
      <c r="K395">
        <f t="shared" si="27"/>
        <v>29273</v>
      </c>
      <c r="L395">
        <f>Table1[[#This Row],[Hours]]-G396</f>
        <v>0.79413527777781212</v>
      </c>
      <c r="M395" s="2">
        <f>(Table1[[#This Row],[HoursDelta]]*60)</f>
        <v>47.648116666668727</v>
      </c>
      <c r="N395" s="2">
        <f>Table1[[#This Row],[ExTimeFinished]]-H396</f>
        <v>0</v>
      </c>
      <c r="O395" s="2">
        <f>Table1[[#This Row],[StartToEndFinished]]-I396</f>
        <v>0</v>
      </c>
      <c r="P395" s="2">
        <f>IF(Table1[[#This Row],[StartToEndDelta]]&gt;0,Table1[[#This Row],[ExTimeFinishedDelta]]/Table1[[#This Row],[StartToEndDelta]],0)</f>
        <v>0</v>
      </c>
    </row>
    <row r="396" spans="1:16" x14ac:dyDescent="0.25">
      <c r="A396" s="1">
        <v>40688.717118055552</v>
      </c>
      <c r="B396">
        <v>44</v>
      </c>
      <c r="C396">
        <v>0</v>
      </c>
      <c r="D396">
        <v>95.181076049804702</v>
      </c>
      <c r="E396">
        <v>167919</v>
      </c>
      <c r="F396">
        <v>138173</v>
      </c>
      <c r="G396">
        <v>76.488951944444395</v>
      </c>
      <c r="H396">
        <v>30.4611813888889</v>
      </c>
      <c r="I396">
        <v>38.245239444444401</v>
      </c>
      <c r="J396">
        <f t="shared" si="26"/>
        <v>44</v>
      </c>
      <c r="K396">
        <f t="shared" si="27"/>
        <v>29746</v>
      </c>
      <c r="L396">
        <f>Table1[[#This Row],[Hours]]-G397</f>
        <v>0.77024749999989695</v>
      </c>
      <c r="M396" s="2">
        <f>(Table1[[#This Row],[HoursDelta]]*60)</f>
        <v>46.214849999993817</v>
      </c>
      <c r="N396" s="2">
        <f>Table1[[#This Row],[ExTimeFinished]]-H397</f>
        <v>0</v>
      </c>
      <c r="O396" s="2">
        <f>Table1[[#This Row],[StartToEndFinished]]-I397</f>
        <v>0</v>
      </c>
      <c r="P396" s="2">
        <f>IF(Table1[[#This Row],[StartToEndDelta]]&gt;0,Table1[[#This Row],[ExTimeFinishedDelta]]/Table1[[#This Row],[StartToEndDelta]],0)</f>
        <v>0</v>
      </c>
    </row>
    <row r="397" spans="1:16" x14ac:dyDescent="0.25">
      <c r="A397" s="1">
        <v>40688.716377314813</v>
      </c>
      <c r="B397">
        <v>44</v>
      </c>
      <c r="C397">
        <v>0</v>
      </c>
      <c r="D397">
        <v>95.095558166503906</v>
      </c>
      <c r="E397">
        <v>167919</v>
      </c>
      <c r="F397">
        <v>138725</v>
      </c>
      <c r="G397">
        <v>75.718704444444498</v>
      </c>
      <c r="H397">
        <v>30.4611813888889</v>
      </c>
      <c r="I397">
        <v>38.245239444444401</v>
      </c>
      <c r="J397">
        <f t="shared" si="26"/>
        <v>44</v>
      </c>
      <c r="K397">
        <f t="shared" si="27"/>
        <v>29194</v>
      </c>
      <c r="L397">
        <f>Table1[[#This Row],[Hours]]-G398</f>
        <v>0.78733277777779165</v>
      </c>
      <c r="M397" s="2">
        <f>(Table1[[#This Row],[HoursDelta]]*60)</f>
        <v>47.239966666667499</v>
      </c>
      <c r="N397" s="2">
        <f>Table1[[#This Row],[ExTimeFinished]]-H398</f>
        <v>0</v>
      </c>
      <c r="O397" s="2">
        <f>Table1[[#This Row],[StartToEndFinished]]-I398</f>
        <v>0</v>
      </c>
      <c r="P397" s="2">
        <f>IF(Table1[[#This Row],[StartToEndDelta]]&gt;0,Table1[[#This Row],[ExTimeFinishedDelta]]/Table1[[#This Row],[StartToEndDelta]],0)</f>
        <v>0</v>
      </c>
    </row>
    <row r="398" spans="1:16" x14ac:dyDescent="0.25">
      <c r="A398" s="1">
        <v>40688.715624999997</v>
      </c>
      <c r="B398">
        <v>44</v>
      </c>
      <c r="C398">
        <v>0</v>
      </c>
      <c r="D398">
        <v>95.879594167073606</v>
      </c>
      <c r="E398">
        <v>167919</v>
      </c>
      <c r="F398">
        <v>138493</v>
      </c>
      <c r="G398">
        <v>74.931371666666706</v>
      </c>
      <c r="H398">
        <v>30.4611813888889</v>
      </c>
      <c r="I398">
        <v>38.245239444444401</v>
      </c>
      <c r="J398">
        <f t="shared" si="26"/>
        <v>44</v>
      </c>
      <c r="K398">
        <f t="shared" si="27"/>
        <v>29426</v>
      </c>
      <c r="L398">
        <f>Table1[[#This Row],[Hours]]-G399</f>
        <v>0.71258638888890857</v>
      </c>
      <c r="M398" s="2">
        <f>(Table1[[#This Row],[HoursDelta]]*60)</f>
        <v>42.755183333334514</v>
      </c>
      <c r="N398" s="2">
        <f>Table1[[#This Row],[ExTimeFinished]]-H399</f>
        <v>0</v>
      </c>
      <c r="O398" s="2">
        <f>Table1[[#This Row],[StartToEndFinished]]-I399</f>
        <v>0</v>
      </c>
      <c r="P398" s="2">
        <f>IF(Table1[[#This Row],[StartToEndDelta]]&gt;0,Table1[[#This Row],[ExTimeFinishedDelta]]/Table1[[#This Row],[StartToEndDelta]],0)</f>
        <v>0</v>
      </c>
    </row>
    <row r="399" spans="1:16" x14ac:dyDescent="0.25">
      <c r="A399" s="1">
        <v>40688.714907407404</v>
      </c>
      <c r="B399">
        <v>44</v>
      </c>
      <c r="C399">
        <v>0</v>
      </c>
      <c r="D399">
        <v>95.317658742268904</v>
      </c>
      <c r="E399">
        <v>167919</v>
      </c>
      <c r="F399">
        <v>138513</v>
      </c>
      <c r="G399">
        <v>74.218785277777798</v>
      </c>
      <c r="H399">
        <v>30.4611813888889</v>
      </c>
      <c r="I399">
        <v>38.245239444444401</v>
      </c>
      <c r="J399">
        <f t="shared" si="26"/>
        <v>44</v>
      </c>
      <c r="K399">
        <f t="shared" si="27"/>
        <v>29406</v>
      </c>
      <c r="L399">
        <f>Table1[[#This Row],[Hours]]-G400</f>
        <v>0.73236305555559511</v>
      </c>
      <c r="M399" s="2">
        <f>(Table1[[#This Row],[HoursDelta]]*60)</f>
        <v>43.941783333335707</v>
      </c>
      <c r="N399" s="2">
        <f>Table1[[#This Row],[ExTimeFinished]]-H400</f>
        <v>0</v>
      </c>
      <c r="O399" s="2">
        <f>Table1[[#This Row],[StartToEndFinished]]-I400</f>
        <v>0</v>
      </c>
      <c r="P399" s="2">
        <f>IF(Table1[[#This Row],[StartToEndDelta]]&gt;0,Table1[[#This Row],[ExTimeFinishedDelta]]/Table1[[#This Row],[StartToEndDelta]],0)</f>
        <v>0</v>
      </c>
    </row>
    <row r="400" spans="1:16" x14ac:dyDescent="0.25">
      <c r="A400" s="1">
        <v>40688.714212962965</v>
      </c>
      <c r="B400">
        <v>44</v>
      </c>
      <c r="C400">
        <v>0</v>
      </c>
      <c r="D400">
        <v>94.085853576660199</v>
      </c>
      <c r="E400">
        <v>167919</v>
      </c>
      <c r="F400">
        <v>138989</v>
      </c>
      <c r="G400">
        <v>73.486422222222203</v>
      </c>
      <c r="H400">
        <v>30.4611813888889</v>
      </c>
      <c r="I400">
        <v>38.245239444444401</v>
      </c>
      <c r="J400">
        <f t="shared" si="26"/>
        <v>44</v>
      </c>
      <c r="K400">
        <f t="shared" si="27"/>
        <v>28930</v>
      </c>
      <c r="L400">
        <f>Table1[[#This Row],[Hours]]-G401</f>
        <v>0.7659100000000052</v>
      </c>
      <c r="M400" s="2">
        <f>(Table1[[#This Row],[HoursDelta]]*60)</f>
        <v>45.954600000000312</v>
      </c>
      <c r="N400" s="2">
        <f>Table1[[#This Row],[ExTimeFinished]]-H401</f>
        <v>0</v>
      </c>
      <c r="O400" s="2">
        <f>Table1[[#This Row],[StartToEndFinished]]-I401</f>
        <v>0</v>
      </c>
      <c r="P400" s="2">
        <f>IF(Table1[[#This Row],[StartToEndDelta]]&gt;0,Table1[[#This Row],[ExTimeFinishedDelta]]/Table1[[#This Row],[StartToEndDelta]],0)</f>
        <v>0</v>
      </c>
    </row>
    <row r="401" spans="1:16" x14ac:dyDescent="0.25">
      <c r="A401" s="1">
        <v>40688.713518518518</v>
      </c>
      <c r="B401">
        <v>44</v>
      </c>
      <c r="C401">
        <v>0</v>
      </c>
      <c r="D401">
        <v>94.3690376281738</v>
      </c>
      <c r="E401">
        <v>167919</v>
      </c>
      <c r="F401">
        <v>138815</v>
      </c>
      <c r="G401">
        <v>72.720512222222197</v>
      </c>
      <c r="H401">
        <v>30.4611813888889</v>
      </c>
      <c r="I401">
        <v>38.245239444444401</v>
      </c>
      <c r="J401">
        <f t="shared" si="26"/>
        <v>44</v>
      </c>
      <c r="K401">
        <f t="shared" si="27"/>
        <v>29104</v>
      </c>
      <c r="L401">
        <f>Table1[[#This Row],[Hours]]-G402</f>
        <v>0.75603916666659643</v>
      </c>
      <c r="M401" s="2">
        <f>(Table1[[#This Row],[HoursDelta]]*60)</f>
        <v>45.362349999995786</v>
      </c>
      <c r="N401" s="2">
        <f>Table1[[#This Row],[ExTimeFinished]]-H402</f>
        <v>0</v>
      </c>
      <c r="O401" s="2">
        <f>Table1[[#This Row],[StartToEndFinished]]-I402</f>
        <v>0</v>
      </c>
      <c r="P401" s="2">
        <f>IF(Table1[[#This Row],[StartToEndDelta]]&gt;0,Table1[[#This Row],[ExTimeFinishedDelta]]/Table1[[#This Row],[StartToEndDelta]],0)</f>
        <v>0</v>
      </c>
    </row>
    <row r="402" spans="1:16" x14ac:dyDescent="0.25">
      <c r="A402" s="1">
        <v>40688.712812500002</v>
      </c>
      <c r="B402">
        <v>44</v>
      </c>
      <c r="C402">
        <v>0</v>
      </c>
      <c r="D402">
        <v>93.7930285135905</v>
      </c>
      <c r="E402">
        <v>167919</v>
      </c>
      <c r="F402">
        <v>138360</v>
      </c>
      <c r="G402">
        <v>71.964473055555601</v>
      </c>
      <c r="H402">
        <v>30.4611813888889</v>
      </c>
      <c r="I402">
        <v>38.245239444444401</v>
      </c>
      <c r="J402">
        <f t="shared" si="26"/>
        <v>44</v>
      </c>
      <c r="K402">
        <f t="shared" si="27"/>
        <v>29559</v>
      </c>
      <c r="L402">
        <f>Table1[[#This Row],[Hours]]-G403</f>
        <v>0.71010388888889509</v>
      </c>
      <c r="M402" s="2">
        <f>(Table1[[#This Row],[HoursDelta]]*60)</f>
        <v>42.606233333333705</v>
      </c>
      <c r="N402" s="2">
        <f>Table1[[#This Row],[ExTimeFinished]]-H403</f>
        <v>0</v>
      </c>
      <c r="O402" s="2">
        <f>Table1[[#This Row],[StartToEndFinished]]-I403</f>
        <v>0</v>
      </c>
      <c r="P402" s="2">
        <f>IF(Table1[[#This Row],[StartToEndDelta]]&gt;0,Table1[[#This Row],[ExTimeFinishedDelta]]/Table1[[#This Row],[StartToEndDelta]],0)</f>
        <v>0</v>
      </c>
    </row>
    <row r="403" spans="1:16" x14ac:dyDescent="0.25">
      <c r="A403" s="1">
        <v>40688.712106481478</v>
      </c>
      <c r="B403">
        <v>44</v>
      </c>
      <c r="C403">
        <v>0</v>
      </c>
      <c r="D403">
        <v>95.348257700602204</v>
      </c>
      <c r="E403">
        <v>167919</v>
      </c>
      <c r="F403">
        <v>138455</v>
      </c>
      <c r="G403">
        <v>71.254369166666706</v>
      </c>
      <c r="H403">
        <v>30.4611813888889</v>
      </c>
      <c r="I403">
        <v>38.245239444444401</v>
      </c>
      <c r="J403">
        <f t="shared" si="26"/>
        <v>44</v>
      </c>
      <c r="K403">
        <f t="shared" si="27"/>
        <v>29464</v>
      </c>
      <c r="L403">
        <f>Table1[[#This Row],[Hours]]-G404</f>
        <v>0.74846861111110741</v>
      </c>
      <c r="M403" s="2">
        <f>(Table1[[#This Row],[HoursDelta]]*60)</f>
        <v>44.908116666666444</v>
      </c>
      <c r="N403" s="2">
        <f>Table1[[#This Row],[ExTimeFinished]]-H404</f>
        <v>0</v>
      </c>
      <c r="O403" s="2">
        <f>Table1[[#This Row],[StartToEndFinished]]-I404</f>
        <v>0</v>
      </c>
      <c r="P403" s="2">
        <f>IF(Table1[[#This Row],[StartToEndDelta]]&gt;0,Table1[[#This Row],[ExTimeFinishedDelta]]/Table1[[#This Row],[StartToEndDelta]],0)</f>
        <v>0</v>
      </c>
    </row>
    <row r="404" spans="1:16" x14ac:dyDescent="0.25">
      <c r="A404" s="1">
        <v>40688.711400462962</v>
      </c>
      <c r="B404">
        <v>44</v>
      </c>
      <c r="C404">
        <v>0</v>
      </c>
      <c r="D404">
        <v>95.449914296468094</v>
      </c>
      <c r="E404">
        <v>167919</v>
      </c>
      <c r="F404">
        <v>139423</v>
      </c>
      <c r="G404">
        <v>70.505900555555598</v>
      </c>
      <c r="H404">
        <v>30.4611813888889</v>
      </c>
      <c r="I404">
        <v>38.245239444444401</v>
      </c>
      <c r="J404">
        <f t="shared" ref="J404:J422" si="28">B404-C404</f>
        <v>44</v>
      </c>
      <c r="K404">
        <f t="shared" ref="K404:K422" si="29">E404-F404</f>
        <v>28496</v>
      </c>
      <c r="L404">
        <f>Table1[[#This Row],[Hours]]-G405</f>
        <v>0.76627416666670456</v>
      </c>
      <c r="M404" s="2">
        <f>(Table1[[#This Row],[HoursDelta]]*60)</f>
        <v>45.976450000002274</v>
      </c>
      <c r="N404" s="2">
        <f>Table1[[#This Row],[ExTimeFinished]]-H405</f>
        <v>0</v>
      </c>
      <c r="O404" s="2">
        <f>Table1[[#This Row],[StartToEndFinished]]-I405</f>
        <v>0</v>
      </c>
      <c r="P404" s="2">
        <f>IF(Table1[[#This Row],[StartToEndDelta]]&gt;0,Table1[[#This Row],[ExTimeFinishedDelta]]/Table1[[#This Row],[StartToEndDelta]],0)</f>
        <v>0</v>
      </c>
    </row>
    <row r="405" spans="1:16" x14ac:dyDescent="0.25">
      <c r="A405" s="1">
        <v>40688.710694444446</v>
      </c>
      <c r="B405">
        <v>44</v>
      </c>
      <c r="C405">
        <v>0</v>
      </c>
      <c r="D405">
        <v>94.291748046875</v>
      </c>
      <c r="E405">
        <v>167919</v>
      </c>
      <c r="F405">
        <v>139108</v>
      </c>
      <c r="G405">
        <v>69.739626388888894</v>
      </c>
      <c r="H405">
        <v>30.4611813888889</v>
      </c>
      <c r="I405">
        <v>38.245239444444401</v>
      </c>
      <c r="J405">
        <f t="shared" si="28"/>
        <v>44</v>
      </c>
      <c r="K405">
        <f t="shared" si="29"/>
        <v>28811</v>
      </c>
      <c r="L405">
        <f>Table1[[#This Row],[Hours]]-G406</f>
        <v>0.68506722222218741</v>
      </c>
      <c r="M405" s="2">
        <f>(Table1[[#This Row],[HoursDelta]]*60)</f>
        <v>41.104033333331245</v>
      </c>
      <c r="N405" s="2">
        <f>Table1[[#This Row],[ExTimeFinished]]-H406</f>
        <v>0</v>
      </c>
      <c r="O405" s="2">
        <f>Table1[[#This Row],[StartToEndFinished]]-I406</f>
        <v>0</v>
      </c>
      <c r="P405" s="2">
        <f>IF(Table1[[#This Row],[StartToEndDelta]]&gt;0,Table1[[#This Row],[ExTimeFinishedDelta]]/Table1[[#This Row],[StartToEndDelta]],0)</f>
        <v>0</v>
      </c>
    </row>
    <row r="406" spans="1:16" x14ac:dyDescent="0.25">
      <c r="A406" s="1">
        <v>40688.710011574076</v>
      </c>
      <c r="B406">
        <v>44</v>
      </c>
      <c r="C406">
        <v>0</v>
      </c>
      <c r="D406">
        <v>95.960610707600907</v>
      </c>
      <c r="E406">
        <v>167919</v>
      </c>
      <c r="F406">
        <v>138657</v>
      </c>
      <c r="G406">
        <v>69.054559166666706</v>
      </c>
      <c r="H406">
        <v>30.4611813888889</v>
      </c>
      <c r="I406">
        <v>38.245239444444401</v>
      </c>
      <c r="J406">
        <f t="shared" si="28"/>
        <v>44</v>
      </c>
      <c r="K406">
        <f t="shared" si="29"/>
        <v>29262</v>
      </c>
      <c r="L406">
        <f>Table1[[#This Row],[Hours]]-G407</f>
        <v>0.75226888888890642</v>
      </c>
      <c r="M406" s="2">
        <f>(Table1[[#This Row],[HoursDelta]]*60)</f>
        <v>45.136133333334385</v>
      </c>
      <c r="N406" s="2">
        <f>Table1[[#This Row],[ExTimeFinished]]-H407</f>
        <v>0</v>
      </c>
      <c r="O406" s="2">
        <f>Table1[[#This Row],[StartToEndFinished]]-I407</f>
        <v>0</v>
      </c>
      <c r="P406" s="2">
        <f>IF(Table1[[#This Row],[StartToEndDelta]]&gt;0,Table1[[#This Row],[ExTimeFinishedDelta]]/Table1[[#This Row],[StartToEndDelta]],0)</f>
        <v>0</v>
      </c>
    </row>
    <row r="407" spans="1:16" x14ac:dyDescent="0.25">
      <c r="A407" s="1">
        <v>40688.709317129629</v>
      </c>
      <c r="B407">
        <v>44</v>
      </c>
      <c r="C407">
        <v>0</v>
      </c>
      <c r="D407">
        <v>95.138249715169295</v>
      </c>
      <c r="E407">
        <v>167919</v>
      </c>
      <c r="F407">
        <v>138902</v>
      </c>
      <c r="G407">
        <v>68.3022902777778</v>
      </c>
      <c r="H407">
        <v>30.4611813888889</v>
      </c>
      <c r="I407">
        <v>38.245239444444401</v>
      </c>
      <c r="J407">
        <f t="shared" si="28"/>
        <v>44</v>
      </c>
      <c r="K407">
        <f t="shared" si="29"/>
        <v>29017</v>
      </c>
      <c r="L407">
        <f>Table1[[#This Row],[Hours]]-G408</f>
        <v>0.77813777777780047</v>
      </c>
      <c r="M407" s="2">
        <f>(Table1[[#This Row],[HoursDelta]]*60)</f>
        <v>46.688266666668028</v>
      </c>
      <c r="N407" s="2">
        <f>Table1[[#This Row],[ExTimeFinished]]-H408</f>
        <v>0</v>
      </c>
      <c r="O407" s="2">
        <f>Table1[[#This Row],[StartToEndFinished]]-I408</f>
        <v>0</v>
      </c>
      <c r="P407" s="2">
        <f>IF(Table1[[#This Row],[StartToEndDelta]]&gt;0,Table1[[#This Row],[ExTimeFinishedDelta]]/Table1[[#This Row],[StartToEndDelta]],0)</f>
        <v>0</v>
      </c>
    </row>
    <row r="408" spans="1:16" x14ac:dyDescent="0.25">
      <c r="A408" s="1">
        <v>40688.708599537036</v>
      </c>
      <c r="B408">
        <v>44</v>
      </c>
      <c r="C408">
        <v>0</v>
      </c>
      <c r="D408">
        <v>95.754849751790402</v>
      </c>
      <c r="E408">
        <v>167919</v>
      </c>
      <c r="F408">
        <v>138758</v>
      </c>
      <c r="G408">
        <v>67.5241525</v>
      </c>
      <c r="H408">
        <v>30.4611813888889</v>
      </c>
      <c r="I408">
        <v>38.245239444444401</v>
      </c>
      <c r="J408">
        <f t="shared" si="28"/>
        <v>44</v>
      </c>
      <c r="K408">
        <f t="shared" si="29"/>
        <v>29161</v>
      </c>
      <c r="L408">
        <f>Table1[[#This Row],[Hours]]-G409</f>
        <v>0.78318583333330594</v>
      </c>
      <c r="M408" s="2">
        <f>(Table1[[#This Row],[HoursDelta]]*60)</f>
        <v>46.991149999998356</v>
      </c>
      <c r="N408" s="2">
        <f>Table1[[#This Row],[ExTimeFinished]]-H409</f>
        <v>0</v>
      </c>
      <c r="O408" s="2">
        <f>Table1[[#This Row],[StartToEndFinished]]-I409</f>
        <v>0</v>
      </c>
      <c r="P408" s="2">
        <f>IF(Table1[[#This Row],[StartToEndDelta]]&gt;0,Table1[[#This Row],[ExTimeFinishedDelta]]/Table1[[#This Row],[StartToEndDelta]],0)</f>
        <v>0</v>
      </c>
    </row>
    <row r="409" spans="1:16" x14ac:dyDescent="0.25">
      <c r="A409" s="1">
        <v>40688.707858796297</v>
      </c>
      <c r="B409">
        <v>44</v>
      </c>
      <c r="C409">
        <v>0</v>
      </c>
      <c r="D409">
        <v>94.326179504394503</v>
      </c>
      <c r="E409">
        <v>167919</v>
      </c>
      <c r="F409">
        <v>138678</v>
      </c>
      <c r="G409">
        <v>66.740966666666694</v>
      </c>
      <c r="H409">
        <v>30.4611813888889</v>
      </c>
      <c r="I409">
        <v>38.245239444444401</v>
      </c>
      <c r="J409">
        <f t="shared" si="28"/>
        <v>44</v>
      </c>
      <c r="K409">
        <f t="shared" si="29"/>
        <v>29241</v>
      </c>
      <c r="L409">
        <f>Table1[[#This Row],[Hours]]-G410</f>
        <v>0.78316444444449473</v>
      </c>
      <c r="M409" s="2">
        <f>(Table1[[#This Row],[HoursDelta]]*60)</f>
        <v>46.989866666669684</v>
      </c>
      <c r="N409" s="2">
        <f>Table1[[#This Row],[ExTimeFinished]]-H410</f>
        <v>0</v>
      </c>
      <c r="O409" s="2">
        <f>Table1[[#This Row],[StartToEndFinished]]-I410</f>
        <v>0</v>
      </c>
      <c r="P409" s="2">
        <f>IF(Table1[[#This Row],[StartToEndDelta]]&gt;0,Table1[[#This Row],[ExTimeFinishedDelta]]/Table1[[#This Row],[StartToEndDelta]],0)</f>
        <v>0</v>
      </c>
    </row>
    <row r="410" spans="1:16" x14ac:dyDescent="0.25">
      <c r="A410" s="1">
        <v>40688.707129629627</v>
      </c>
      <c r="B410">
        <v>44</v>
      </c>
      <c r="C410">
        <v>0</v>
      </c>
      <c r="D410">
        <v>94.263090769449903</v>
      </c>
      <c r="E410">
        <v>167919</v>
      </c>
      <c r="F410">
        <v>139589</v>
      </c>
      <c r="G410">
        <v>65.957802222222199</v>
      </c>
      <c r="H410">
        <v>30.4611813888889</v>
      </c>
      <c r="I410">
        <v>38.245239444444401</v>
      </c>
      <c r="J410">
        <f t="shared" si="28"/>
        <v>44</v>
      </c>
      <c r="K410">
        <f t="shared" si="29"/>
        <v>28330</v>
      </c>
      <c r="L410">
        <f>Table1[[#This Row],[Hours]]-G411</f>
        <v>0.77679861111110426</v>
      </c>
      <c r="M410" s="2">
        <f>(Table1[[#This Row],[HoursDelta]]*60)</f>
        <v>46.607916666666256</v>
      </c>
      <c r="N410" s="2">
        <f>Table1[[#This Row],[ExTimeFinished]]-H411</f>
        <v>0</v>
      </c>
      <c r="O410" s="2">
        <f>Table1[[#This Row],[StartToEndFinished]]-I411</f>
        <v>0</v>
      </c>
      <c r="P410" s="2">
        <f>IF(Table1[[#This Row],[StartToEndDelta]]&gt;0,Table1[[#This Row],[ExTimeFinishedDelta]]/Table1[[#This Row],[StartToEndDelta]],0)</f>
        <v>0</v>
      </c>
    </row>
    <row r="411" spans="1:16" x14ac:dyDescent="0.25">
      <c r="A411" s="1">
        <v>40688.706400462965</v>
      </c>
      <c r="B411">
        <v>44</v>
      </c>
      <c r="C411">
        <v>0</v>
      </c>
      <c r="D411">
        <v>95.092454274495395</v>
      </c>
      <c r="E411">
        <v>167919</v>
      </c>
      <c r="F411">
        <v>139006</v>
      </c>
      <c r="G411">
        <v>65.181003611111095</v>
      </c>
      <c r="H411">
        <v>30.4611813888889</v>
      </c>
      <c r="I411">
        <v>38.245239444444401</v>
      </c>
      <c r="J411">
        <f t="shared" si="28"/>
        <v>44</v>
      </c>
      <c r="K411">
        <f t="shared" si="29"/>
        <v>28913</v>
      </c>
      <c r="L411">
        <f>Table1[[#This Row],[Hours]]-G412</f>
        <v>0.80118194444439439</v>
      </c>
      <c r="M411" s="2">
        <f>(Table1[[#This Row],[HoursDelta]]*60)</f>
        <v>48.070916666663663</v>
      </c>
      <c r="N411" s="2">
        <f>Table1[[#This Row],[ExTimeFinished]]-H412</f>
        <v>0</v>
      </c>
      <c r="O411" s="2">
        <f>Table1[[#This Row],[StartToEndFinished]]-I412</f>
        <v>0</v>
      </c>
      <c r="P411" s="2">
        <f>IF(Table1[[#This Row],[StartToEndDelta]]&gt;0,Table1[[#This Row],[ExTimeFinishedDelta]]/Table1[[#This Row],[StartToEndDelta]],0)</f>
        <v>0</v>
      </c>
    </row>
    <row r="412" spans="1:16" x14ac:dyDescent="0.25">
      <c r="A412" s="1">
        <v>40688.705659722225</v>
      </c>
      <c r="B412">
        <v>44</v>
      </c>
      <c r="C412">
        <v>0</v>
      </c>
      <c r="D412">
        <v>95.205243428548201</v>
      </c>
      <c r="E412">
        <v>167919</v>
      </c>
      <c r="F412">
        <v>138210</v>
      </c>
      <c r="G412">
        <v>64.3798216666667</v>
      </c>
      <c r="H412">
        <v>30.4611813888889</v>
      </c>
      <c r="I412">
        <v>38.245239444444401</v>
      </c>
      <c r="J412">
        <f t="shared" si="28"/>
        <v>44</v>
      </c>
      <c r="K412">
        <f t="shared" si="29"/>
        <v>29709</v>
      </c>
      <c r="L412">
        <f>Table1[[#This Row],[Hours]]-G413</f>
        <v>0.75698750000000103</v>
      </c>
      <c r="M412" s="2">
        <f>(Table1[[#This Row],[HoursDelta]]*60)</f>
        <v>45.419250000000062</v>
      </c>
      <c r="N412" s="2">
        <f>Table1[[#This Row],[ExTimeFinished]]-H413</f>
        <v>0</v>
      </c>
      <c r="O412" s="2">
        <f>Table1[[#This Row],[StartToEndFinished]]-I413</f>
        <v>0</v>
      </c>
      <c r="P412" s="2">
        <f>IF(Table1[[#This Row],[StartToEndDelta]]&gt;0,Table1[[#This Row],[ExTimeFinishedDelta]]/Table1[[#This Row],[StartToEndDelta]],0)</f>
        <v>0</v>
      </c>
    </row>
    <row r="413" spans="1:16" x14ac:dyDescent="0.25">
      <c r="A413" s="1">
        <v>40688.704918981479</v>
      </c>
      <c r="B413">
        <v>44</v>
      </c>
      <c r="C413">
        <v>0</v>
      </c>
      <c r="D413">
        <v>94.587323506673201</v>
      </c>
      <c r="E413">
        <v>167919</v>
      </c>
      <c r="F413">
        <v>138796</v>
      </c>
      <c r="G413">
        <v>63.622834166666699</v>
      </c>
      <c r="H413">
        <v>30.4611813888889</v>
      </c>
      <c r="I413">
        <v>38.245239444444401</v>
      </c>
      <c r="J413">
        <f t="shared" si="28"/>
        <v>44</v>
      </c>
      <c r="K413">
        <f t="shared" si="29"/>
        <v>29123</v>
      </c>
      <c r="L413">
        <f>Table1[[#This Row],[Hours]]-G414</f>
        <v>0.75255916666669975</v>
      </c>
      <c r="M413" s="2">
        <f>(Table1[[#This Row],[HoursDelta]]*60)</f>
        <v>45.153550000001985</v>
      </c>
      <c r="N413" s="2">
        <f>Table1[[#This Row],[ExTimeFinished]]-H414</f>
        <v>0</v>
      </c>
      <c r="O413" s="2">
        <f>Table1[[#This Row],[StartToEndFinished]]-I414</f>
        <v>0</v>
      </c>
      <c r="P413" s="2">
        <f>IF(Table1[[#This Row],[StartToEndDelta]]&gt;0,Table1[[#This Row],[ExTimeFinishedDelta]]/Table1[[#This Row],[StartToEndDelta]],0)</f>
        <v>0</v>
      </c>
    </row>
    <row r="414" spans="1:16" x14ac:dyDescent="0.25">
      <c r="A414" s="1">
        <v>40688.704189814816</v>
      </c>
      <c r="B414">
        <v>44</v>
      </c>
      <c r="C414">
        <v>0</v>
      </c>
      <c r="D414">
        <v>94.873242696126297</v>
      </c>
      <c r="E414">
        <v>167919</v>
      </c>
      <c r="F414">
        <v>138578</v>
      </c>
      <c r="G414">
        <v>62.870274999999999</v>
      </c>
      <c r="H414">
        <v>30.4611813888889</v>
      </c>
      <c r="I414">
        <v>38.245239444444401</v>
      </c>
      <c r="J414">
        <f t="shared" si="28"/>
        <v>44</v>
      </c>
      <c r="K414">
        <f t="shared" si="29"/>
        <v>29341</v>
      </c>
      <c r="L414">
        <f>Table1[[#This Row],[Hours]]-G415</f>
        <v>0.7304533333333012</v>
      </c>
      <c r="M414" s="2">
        <f>(Table1[[#This Row],[HoursDelta]]*60)</f>
        <v>43.827199999998072</v>
      </c>
      <c r="N414" s="2">
        <f>Table1[[#This Row],[ExTimeFinished]]-H415</f>
        <v>0</v>
      </c>
      <c r="O414" s="2">
        <f>Table1[[#This Row],[StartToEndFinished]]-I415</f>
        <v>0</v>
      </c>
      <c r="P414" s="2">
        <f>IF(Table1[[#This Row],[StartToEndDelta]]&gt;0,Table1[[#This Row],[ExTimeFinishedDelta]]/Table1[[#This Row],[StartToEndDelta]],0)</f>
        <v>0</v>
      </c>
    </row>
    <row r="415" spans="1:16" x14ac:dyDescent="0.25">
      <c r="A415" s="1">
        <v>40688.70349537037</v>
      </c>
      <c r="B415">
        <v>44</v>
      </c>
      <c r="C415">
        <v>0</v>
      </c>
      <c r="D415">
        <v>95.513857523600294</v>
      </c>
      <c r="E415">
        <v>167919</v>
      </c>
      <c r="F415">
        <v>138017</v>
      </c>
      <c r="G415">
        <v>62.139821666666698</v>
      </c>
      <c r="H415">
        <v>30.4611813888889</v>
      </c>
      <c r="I415">
        <v>38.245239444444401</v>
      </c>
      <c r="J415">
        <f t="shared" si="28"/>
        <v>44</v>
      </c>
      <c r="K415">
        <f t="shared" si="29"/>
        <v>29902</v>
      </c>
      <c r="L415">
        <f>Table1[[#This Row],[Hours]]-G416</f>
        <v>0.72822833333339787</v>
      </c>
      <c r="M415" s="2">
        <f>(Table1[[#This Row],[HoursDelta]]*60)</f>
        <v>43.693700000003872</v>
      </c>
      <c r="N415" s="2">
        <f>Table1[[#This Row],[ExTimeFinished]]-H416</f>
        <v>0</v>
      </c>
      <c r="O415" s="2">
        <f>Table1[[#This Row],[StartToEndFinished]]-I416</f>
        <v>0</v>
      </c>
      <c r="P415" s="2">
        <f>IF(Table1[[#This Row],[StartToEndDelta]]&gt;0,Table1[[#This Row],[ExTimeFinishedDelta]]/Table1[[#This Row],[StartToEndDelta]],0)</f>
        <v>0</v>
      </c>
    </row>
    <row r="416" spans="1:16" x14ac:dyDescent="0.25">
      <c r="A416" s="1">
        <v>40688.7028125</v>
      </c>
      <c r="B416">
        <v>44</v>
      </c>
      <c r="C416">
        <v>0</v>
      </c>
      <c r="D416">
        <v>95.273618062337206</v>
      </c>
      <c r="E416">
        <v>167919</v>
      </c>
      <c r="F416">
        <v>138480</v>
      </c>
      <c r="G416">
        <v>61.4115933333333</v>
      </c>
      <c r="H416">
        <v>30.4611813888889</v>
      </c>
      <c r="I416">
        <v>38.245239444444401</v>
      </c>
      <c r="J416">
        <f t="shared" si="28"/>
        <v>44</v>
      </c>
      <c r="K416">
        <f t="shared" si="29"/>
        <v>29439</v>
      </c>
      <c r="L416">
        <f>Table1[[#This Row],[Hours]]-G417</f>
        <v>0.70211777777780071</v>
      </c>
      <c r="M416" s="2">
        <f>(Table1[[#This Row],[HoursDelta]]*60)</f>
        <v>42.127066666668043</v>
      </c>
      <c r="N416" s="2">
        <f>Table1[[#This Row],[ExTimeFinished]]-H417</f>
        <v>0</v>
      </c>
      <c r="O416" s="2">
        <f>Table1[[#This Row],[StartToEndFinished]]-I417</f>
        <v>0</v>
      </c>
      <c r="P416" s="2">
        <f>IF(Table1[[#This Row],[StartToEndDelta]]&gt;0,Table1[[#This Row],[ExTimeFinishedDelta]]/Table1[[#This Row],[StartToEndDelta]],0)</f>
        <v>0</v>
      </c>
    </row>
    <row r="417" spans="1:16" x14ac:dyDescent="0.25">
      <c r="A417" s="1">
        <v>40688.702118055553</v>
      </c>
      <c r="B417">
        <v>44</v>
      </c>
      <c r="C417">
        <v>0</v>
      </c>
      <c r="D417">
        <v>94.570022583007798</v>
      </c>
      <c r="E417">
        <v>167919</v>
      </c>
      <c r="F417">
        <v>138330</v>
      </c>
      <c r="G417">
        <v>60.7094755555555</v>
      </c>
      <c r="H417">
        <v>30.4611813888889</v>
      </c>
      <c r="I417">
        <v>38.245239444444401</v>
      </c>
      <c r="J417">
        <f t="shared" si="28"/>
        <v>44</v>
      </c>
      <c r="K417">
        <f t="shared" si="29"/>
        <v>29589</v>
      </c>
      <c r="L417">
        <f>Table1[[#This Row],[Hours]]-G418</f>
        <v>0.73246694444439697</v>
      </c>
      <c r="M417" s="2">
        <f>(Table1[[#This Row],[HoursDelta]]*60)</f>
        <v>43.948016666663818</v>
      </c>
      <c r="N417" s="2">
        <f>Table1[[#This Row],[ExTimeFinished]]-H418</f>
        <v>0</v>
      </c>
      <c r="O417" s="2">
        <f>Table1[[#This Row],[StartToEndFinished]]-I418</f>
        <v>0</v>
      </c>
      <c r="P417" s="2">
        <f>IF(Table1[[#This Row],[StartToEndDelta]]&gt;0,Table1[[#This Row],[ExTimeFinishedDelta]]/Table1[[#This Row],[StartToEndDelta]],0)</f>
        <v>0</v>
      </c>
    </row>
    <row r="418" spans="1:16" x14ac:dyDescent="0.25">
      <c r="A418" s="1">
        <v>40688.701435185183</v>
      </c>
      <c r="B418">
        <v>44</v>
      </c>
      <c r="C418">
        <v>0</v>
      </c>
      <c r="D418">
        <v>94.866579691569001</v>
      </c>
      <c r="E418">
        <v>167919</v>
      </c>
      <c r="F418">
        <v>138561</v>
      </c>
      <c r="G418">
        <v>59.977008611111103</v>
      </c>
      <c r="H418">
        <v>30.4611813888889</v>
      </c>
      <c r="I418">
        <v>38.245239444444401</v>
      </c>
      <c r="J418">
        <f t="shared" si="28"/>
        <v>44</v>
      </c>
      <c r="K418">
        <f t="shared" si="29"/>
        <v>29358</v>
      </c>
      <c r="L418">
        <f>Table1[[#This Row],[Hours]]-G419</f>
        <v>0.74627222222220269</v>
      </c>
      <c r="M418" s="2">
        <f>(Table1[[#This Row],[HoursDelta]]*60)</f>
        <v>44.776333333332161</v>
      </c>
      <c r="N418" s="2">
        <f>Table1[[#This Row],[ExTimeFinished]]-H419</f>
        <v>0</v>
      </c>
      <c r="O418" s="2">
        <f>Table1[[#This Row],[StartToEndFinished]]-I419</f>
        <v>0</v>
      </c>
      <c r="P418" s="2">
        <f>IF(Table1[[#This Row],[StartToEndDelta]]&gt;0,Table1[[#This Row],[ExTimeFinishedDelta]]/Table1[[#This Row],[StartToEndDelta]],0)</f>
        <v>0</v>
      </c>
    </row>
    <row r="419" spans="1:16" x14ac:dyDescent="0.25">
      <c r="A419" s="1">
        <v>40688.700740740744</v>
      </c>
      <c r="B419">
        <v>44</v>
      </c>
      <c r="C419">
        <v>0</v>
      </c>
      <c r="D419">
        <v>94.779970804850294</v>
      </c>
      <c r="E419">
        <v>167919</v>
      </c>
      <c r="F419">
        <v>138489</v>
      </c>
      <c r="G419">
        <v>59.2307363888889</v>
      </c>
      <c r="H419">
        <v>30.4611813888889</v>
      </c>
      <c r="I419">
        <v>38.245239444444401</v>
      </c>
      <c r="J419">
        <f t="shared" si="28"/>
        <v>44</v>
      </c>
      <c r="K419">
        <f t="shared" si="29"/>
        <v>29430</v>
      </c>
      <c r="L419">
        <f>Table1[[#This Row],[Hours]]-G420</f>
        <v>0.71381777777779831</v>
      </c>
      <c r="M419" s="2">
        <f>(Table1[[#This Row],[HoursDelta]]*60)</f>
        <v>42.829066666667899</v>
      </c>
      <c r="N419" s="2">
        <f>Table1[[#This Row],[ExTimeFinished]]-H420</f>
        <v>0</v>
      </c>
      <c r="O419" s="2">
        <f>Table1[[#This Row],[StartToEndFinished]]-I420</f>
        <v>0</v>
      </c>
      <c r="P419" s="2">
        <f>IF(Table1[[#This Row],[StartToEndDelta]]&gt;0,Table1[[#This Row],[ExTimeFinishedDelta]]/Table1[[#This Row],[StartToEndDelta]],0)</f>
        <v>0</v>
      </c>
    </row>
    <row r="420" spans="1:16" x14ac:dyDescent="0.25">
      <c r="A420" s="1">
        <v>40688.700046296297</v>
      </c>
      <c r="B420">
        <v>44</v>
      </c>
      <c r="C420">
        <v>0</v>
      </c>
      <c r="D420">
        <v>95.204147338867202</v>
      </c>
      <c r="E420">
        <v>167919</v>
      </c>
      <c r="F420">
        <v>137417</v>
      </c>
      <c r="G420">
        <v>58.516918611111102</v>
      </c>
      <c r="H420">
        <v>30.4611813888889</v>
      </c>
      <c r="I420">
        <v>38.245239444444401</v>
      </c>
      <c r="J420">
        <f t="shared" si="28"/>
        <v>44</v>
      </c>
      <c r="K420">
        <f t="shared" si="29"/>
        <v>30502</v>
      </c>
      <c r="L420">
        <f>Table1[[#This Row],[Hours]]-G421</f>
        <v>0.75463055555550085</v>
      </c>
      <c r="M420" s="2">
        <f>(Table1[[#This Row],[HoursDelta]]*60)</f>
        <v>45.277833333330051</v>
      </c>
      <c r="N420" s="2">
        <f>Table1[[#This Row],[ExTimeFinished]]-H421</f>
        <v>0</v>
      </c>
      <c r="O420" s="2">
        <f>Table1[[#This Row],[StartToEndFinished]]-I421</f>
        <v>0</v>
      </c>
      <c r="P420" s="2">
        <f>IF(Table1[[#This Row],[StartToEndDelta]]&gt;0,Table1[[#This Row],[ExTimeFinishedDelta]]/Table1[[#This Row],[StartToEndDelta]],0)</f>
        <v>0</v>
      </c>
    </row>
    <row r="421" spans="1:16" x14ac:dyDescent="0.25">
      <c r="A421" s="1">
        <v>40688.69935185185</v>
      </c>
      <c r="B421">
        <v>44</v>
      </c>
      <c r="C421">
        <v>0</v>
      </c>
      <c r="D421">
        <v>94.857668558756501</v>
      </c>
      <c r="E421">
        <v>167919</v>
      </c>
      <c r="F421">
        <v>138011</v>
      </c>
      <c r="G421">
        <v>57.762288055555601</v>
      </c>
      <c r="H421">
        <v>30.4611813888889</v>
      </c>
      <c r="I421">
        <v>38.245239444444401</v>
      </c>
      <c r="J421">
        <f t="shared" si="28"/>
        <v>44</v>
      </c>
      <c r="K421">
        <f t="shared" si="29"/>
        <v>29908</v>
      </c>
      <c r="L421">
        <f>Table1[[#This Row],[Hours]]-G422</f>
        <v>0.76109111111109939</v>
      </c>
      <c r="M421" s="2">
        <f>(Table1[[#This Row],[HoursDelta]]*60)</f>
        <v>45.665466666665964</v>
      </c>
      <c r="N421" s="2">
        <f>Table1[[#This Row],[ExTimeFinished]]-H422</f>
        <v>0</v>
      </c>
      <c r="O421" s="2">
        <f>Table1[[#This Row],[StartToEndFinished]]-I422</f>
        <v>0</v>
      </c>
      <c r="P421" s="2">
        <f>IF(Table1[[#This Row],[StartToEndDelta]]&gt;0,Table1[[#This Row],[ExTimeFinishedDelta]]/Table1[[#This Row],[StartToEndDelta]],0)</f>
        <v>0</v>
      </c>
    </row>
    <row r="422" spans="1:16" x14ac:dyDescent="0.25">
      <c r="A422" s="1">
        <v>40688.698645833334</v>
      </c>
      <c r="B422">
        <v>44</v>
      </c>
      <c r="C422">
        <v>0</v>
      </c>
      <c r="D422">
        <v>95.219145456949903</v>
      </c>
      <c r="E422">
        <v>167919</v>
      </c>
      <c r="F422">
        <v>137655</v>
      </c>
      <c r="G422">
        <v>57.001196944444501</v>
      </c>
      <c r="H422">
        <v>30.4611813888889</v>
      </c>
      <c r="I422">
        <v>38.245239444444401</v>
      </c>
      <c r="J422">
        <f t="shared" si="28"/>
        <v>44</v>
      </c>
      <c r="K422">
        <f t="shared" si="29"/>
        <v>30264</v>
      </c>
      <c r="L422">
        <f>Table1[[#This Row],[Hours]]-G423</f>
        <v>0.78173444444450269</v>
      </c>
      <c r="M422" s="2">
        <f>(Table1[[#This Row],[HoursDelta]]*60)</f>
        <v>46.904066666670161</v>
      </c>
      <c r="N422" s="2">
        <f>Table1[[#This Row],[ExTimeFinished]]-H423</f>
        <v>0</v>
      </c>
      <c r="O422" s="2">
        <f>Table1[[#This Row],[StartToEndFinished]]-I423</f>
        <v>0</v>
      </c>
      <c r="P422" s="2">
        <f>IF(Table1[[#This Row],[StartToEndDelta]]&gt;0,Table1[[#This Row],[ExTimeFinishedDelta]]/Table1[[#This Row],[StartToEndDelta]],0)</f>
        <v>0</v>
      </c>
    </row>
    <row r="423" spans="1:16" x14ac:dyDescent="0.25">
      <c r="A423" s="1">
        <v>40688.697916666664</v>
      </c>
      <c r="B423">
        <v>44</v>
      </c>
      <c r="C423">
        <v>0</v>
      </c>
      <c r="D423">
        <v>93.398512522379605</v>
      </c>
      <c r="E423">
        <v>167919</v>
      </c>
      <c r="F423">
        <v>137311</v>
      </c>
      <c r="G423">
        <v>56.219462499999999</v>
      </c>
      <c r="H423">
        <v>30.4611813888889</v>
      </c>
      <c r="I423">
        <v>38.245239444444401</v>
      </c>
      <c r="J423">
        <f t="shared" ref="J423:J441" si="30">B423-C423</f>
        <v>44</v>
      </c>
      <c r="K423">
        <f t="shared" ref="K423:K441" si="31">E423-F423</f>
        <v>30608</v>
      </c>
      <c r="L423">
        <f>Table1[[#This Row],[Hours]]-G424</f>
        <v>0.78502333333329943</v>
      </c>
      <c r="M423" s="2">
        <f>(Table1[[#This Row],[HoursDelta]]*60)</f>
        <v>47.101399999997966</v>
      </c>
      <c r="N423" s="2">
        <f>Table1[[#This Row],[ExTimeFinished]]-H424</f>
        <v>0</v>
      </c>
      <c r="O423" s="2">
        <f>Table1[[#This Row],[StartToEndFinished]]-I424</f>
        <v>0</v>
      </c>
      <c r="P423" s="2">
        <f>IF(Table1[[#This Row],[StartToEndDelta]]&gt;0,Table1[[#This Row],[ExTimeFinishedDelta]]/Table1[[#This Row],[StartToEndDelta]],0)</f>
        <v>0</v>
      </c>
    </row>
    <row r="424" spans="1:16" x14ac:dyDescent="0.25">
      <c r="A424" s="1">
        <v>40688.697175925925</v>
      </c>
      <c r="B424">
        <v>44</v>
      </c>
      <c r="C424">
        <v>0</v>
      </c>
      <c r="D424">
        <v>94.2891031901042</v>
      </c>
      <c r="E424">
        <v>167919</v>
      </c>
      <c r="F424">
        <v>133532</v>
      </c>
      <c r="G424">
        <v>55.434439166666699</v>
      </c>
      <c r="H424">
        <v>30.4611813888889</v>
      </c>
      <c r="I424">
        <v>38.245239444444401</v>
      </c>
      <c r="J424">
        <f t="shared" si="30"/>
        <v>44</v>
      </c>
      <c r="K424">
        <f t="shared" si="31"/>
        <v>34387</v>
      </c>
      <c r="L424">
        <f>Table1[[#This Row],[Hours]]-G425</f>
        <v>0.67236222222229713</v>
      </c>
      <c r="M424" s="2">
        <f>(Table1[[#This Row],[HoursDelta]]*60)</f>
        <v>40.341733333337828</v>
      </c>
      <c r="N424" s="2">
        <f>Table1[[#This Row],[ExTimeFinished]]-H425</f>
        <v>2.1822605555556009</v>
      </c>
      <c r="O424" s="2">
        <f>Table1[[#This Row],[StartToEndFinished]]-I425</f>
        <v>2.5757072222221993</v>
      </c>
      <c r="P424" s="2">
        <f>IF(Table1[[#This Row],[StartToEndDelta]]&gt;0,Table1[[#This Row],[ExTimeFinishedDelta]]/Table1[[#This Row],[StartToEndDelta]],0)</f>
        <v>0.84724713147826214</v>
      </c>
    </row>
    <row r="425" spans="1:16" x14ac:dyDescent="0.25">
      <c r="A425" s="1">
        <v>40688.696493055555</v>
      </c>
      <c r="B425">
        <v>44</v>
      </c>
      <c r="C425">
        <v>0</v>
      </c>
      <c r="D425">
        <v>95.037798563639299</v>
      </c>
      <c r="E425">
        <v>167919</v>
      </c>
      <c r="F425">
        <v>132608</v>
      </c>
      <c r="G425">
        <v>54.762076944444402</v>
      </c>
      <c r="H425">
        <v>28.278920833333299</v>
      </c>
      <c r="I425">
        <v>35.669532222222202</v>
      </c>
      <c r="J425">
        <f t="shared" si="30"/>
        <v>44</v>
      </c>
      <c r="K425">
        <f t="shared" si="31"/>
        <v>35311</v>
      </c>
      <c r="L425">
        <f>Table1[[#This Row],[Hours]]-G426</f>
        <v>0.73019611111110549</v>
      </c>
      <c r="M425" s="2">
        <f>(Table1[[#This Row],[HoursDelta]]*60)</f>
        <v>43.81176666666633</v>
      </c>
      <c r="N425" s="2">
        <f>Table1[[#This Row],[ExTimeFinished]]-H426</f>
        <v>2.1512049999999974</v>
      </c>
      <c r="O425" s="2">
        <f>Table1[[#This Row],[StartToEndFinished]]-I426</f>
        <v>2.4834155555555029</v>
      </c>
      <c r="P425" s="2">
        <f>IF(Table1[[#This Row],[StartToEndDelta]]&gt;0,Table1[[#This Row],[ExTimeFinishedDelta]]/Table1[[#This Row],[StartToEndDelta]],0)</f>
        <v>0.86622836648810675</v>
      </c>
    </row>
    <row r="426" spans="1:16" x14ac:dyDescent="0.25">
      <c r="A426" s="1">
        <v>40688.695798611108</v>
      </c>
      <c r="B426">
        <v>44</v>
      </c>
      <c r="C426">
        <v>1</v>
      </c>
      <c r="D426">
        <v>93.498675028483106</v>
      </c>
      <c r="E426">
        <v>167919</v>
      </c>
      <c r="F426">
        <v>133131</v>
      </c>
      <c r="G426">
        <v>54.031880833333297</v>
      </c>
      <c r="H426">
        <v>26.127715833333301</v>
      </c>
      <c r="I426">
        <v>33.186116666666699</v>
      </c>
      <c r="J426">
        <f t="shared" si="30"/>
        <v>43</v>
      </c>
      <c r="K426">
        <f t="shared" si="31"/>
        <v>34788</v>
      </c>
      <c r="L426">
        <f>Table1[[#This Row],[Hours]]-G427</f>
        <v>0.37273694444439798</v>
      </c>
      <c r="M426" s="2">
        <f>(Table1[[#This Row],[HoursDelta]]*60)</f>
        <v>22.364216666663879</v>
      </c>
      <c r="N426" s="2">
        <f>Table1[[#This Row],[ExTimeFinished]]-H427</f>
        <v>4.1877802777777013</v>
      </c>
      <c r="O426" s="2">
        <f>Table1[[#This Row],[StartToEndFinished]]-I427</f>
        <v>5.0423497222222977</v>
      </c>
      <c r="P426" s="2">
        <f>IF(Table1[[#This Row],[StartToEndDelta]]&gt;0,Table1[[#This Row],[ExTimeFinishedDelta]]/Table1[[#This Row],[StartToEndDelta]],0)</f>
        <v>0.83052158388015085</v>
      </c>
    </row>
    <row r="427" spans="1:16" x14ac:dyDescent="0.25">
      <c r="A427" s="1">
        <v>40688.695115740738</v>
      </c>
      <c r="B427">
        <v>44</v>
      </c>
      <c r="C427">
        <v>0</v>
      </c>
      <c r="D427">
        <v>94.994904836018904</v>
      </c>
      <c r="E427">
        <v>167919</v>
      </c>
      <c r="F427">
        <v>133138</v>
      </c>
      <c r="G427">
        <v>53.659143888888899</v>
      </c>
      <c r="H427">
        <v>21.9399355555556</v>
      </c>
      <c r="I427">
        <v>28.143766944444401</v>
      </c>
      <c r="J427">
        <f t="shared" si="30"/>
        <v>44</v>
      </c>
      <c r="K427">
        <f t="shared" si="31"/>
        <v>34781</v>
      </c>
      <c r="L427">
        <f>Table1[[#This Row],[Hours]]-G428</f>
        <v>-0.2143830555555013</v>
      </c>
      <c r="M427" s="2">
        <f>(Table1[[#This Row],[HoursDelta]]*60)</f>
        <v>-12.862983333330078</v>
      </c>
      <c r="N427" s="2">
        <f>Table1[[#This Row],[ExTimeFinished]]-H428</f>
        <v>3.0649833333334016</v>
      </c>
      <c r="O427" s="2">
        <f>Table1[[#This Row],[StartToEndFinished]]-I428</f>
        <v>3.7016830555555025</v>
      </c>
      <c r="P427" s="2">
        <f>IF(Table1[[#This Row],[StartToEndDelta]]&gt;0,Table1[[#This Row],[ExTimeFinishedDelta]]/Table1[[#This Row],[StartToEndDelta]],0)</f>
        <v>0.82799723459129249</v>
      </c>
    </row>
    <row r="428" spans="1:16" x14ac:dyDescent="0.25">
      <c r="A428" s="1">
        <v>40688.694421296299</v>
      </c>
      <c r="B428">
        <v>44</v>
      </c>
      <c r="C428">
        <v>0</v>
      </c>
      <c r="D428">
        <v>95.213619232177706</v>
      </c>
      <c r="E428">
        <v>167919</v>
      </c>
      <c r="F428">
        <v>132433</v>
      </c>
      <c r="G428">
        <v>53.8735269444444</v>
      </c>
      <c r="H428">
        <v>18.874952222222198</v>
      </c>
      <c r="I428">
        <v>24.442083888888899</v>
      </c>
      <c r="J428">
        <f t="shared" si="30"/>
        <v>44</v>
      </c>
      <c r="K428">
        <f t="shared" si="31"/>
        <v>35486</v>
      </c>
      <c r="L428">
        <f>Table1[[#This Row],[Hours]]-G429</f>
        <v>0.72105388888879673</v>
      </c>
      <c r="M428" s="2">
        <f>(Table1[[#This Row],[HoursDelta]]*60)</f>
        <v>43.263233333327804</v>
      </c>
      <c r="N428" s="2">
        <f>Table1[[#This Row],[ExTimeFinished]]-H429</f>
        <v>0</v>
      </c>
      <c r="O428" s="2">
        <f>Table1[[#This Row],[StartToEndFinished]]-I429</f>
        <v>0</v>
      </c>
      <c r="P428" s="2">
        <f>IF(Table1[[#This Row],[StartToEndDelta]]&gt;0,Table1[[#This Row],[ExTimeFinishedDelta]]/Table1[[#This Row],[StartToEndDelta]],0)</f>
        <v>0</v>
      </c>
    </row>
    <row r="429" spans="1:16" x14ac:dyDescent="0.25">
      <c r="A429" s="1">
        <v>40688.693715277775</v>
      </c>
      <c r="B429">
        <v>44</v>
      </c>
      <c r="C429">
        <v>0</v>
      </c>
      <c r="D429">
        <v>95.751015981038407</v>
      </c>
      <c r="E429">
        <v>167919</v>
      </c>
      <c r="F429">
        <v>133542</v>
      </c>
      <c r="G429">
        <v>53.152473055555603</v>
      </c>
      <c r="H429">
        <v>18.874952222222198</v>
      </c>
      <c r="I429">
        <v>24.442083888888899</v>
      </c>
      <c r="J429">
        <f t="shared" si="30"/>
        <v>44</v>
      </c>
      <c r="K429">
        <f t="shared" si="31"/>
        <v>34377</v>
      </c>
      <c r="L429">
        <f>Table1[[#This Row],[Hours]]-G430</f>
        <v>-0.56605638888879639</v>
      </c>
      <c r="M429" s="2">
        <f>(Table1[[#This Row],[HoursDelta]]*60)</f>
        <v>-33.963383333327783</v>
      </c>
      <c r="N429" s="2">
        <f>Table1[[#This Row],[ExTimeFinished]]-H430</f>
        <v>2.9963216666665975</v>
      </c>
      <c r="O429" s="2">
        <f>Table1[[#This Row],[StartToEndFinished]]-I430</f>
        <v>3.6050061111110985</v>
      </c>
      <c r="P429" s="2">
        <f>IF(Table1[[#This Row],[StartToEndDelta]]&gt;0,Table1[[#This Row],[ExTimeFinishedDelta]]/Table1[[#This Row],[StartToEndDelta]],0)</f>
        <v>0.83115578013350488</v>
      </c>
    </row>
    <row r="430" spans="1:16" x14ac:dyDescent="0.25">
      <c r="A430" s="1">
        <v>40688.693020833336</v>
      </c>
      <c r="B430">
        <v>44</v>
      </c>
      <c r="C430">
        <v>1</v>
      </c>
      <c r="D430">
        <v>92.267910003662095</v>
      </c>
      <c r="E430">
        <v>167919</v>
      </c>
      <c r="F430">
        <v>133848</v>
      </c>
      <c r="G430">
        <v>53.7185294444444</v>
      </c>
      <c r="H430">
        <v>15.878630555555601</v>
      </c>
      <c r="I430">
        <v>20.8370777777778</v>
      </c>
      <c r="J430">
        <f t="shared" si="30"/>
        <v>43</v>
      </c>
      <c r="K430">
        <f t="shared" si="31"/>
        <v>34071</v>
      </c>
      <c r="L430">
        <f>Table1[[#This Row],[Hours]]-G431</f>
        <v>-1.2048252777778004</v>
      </c>
      <c r="M430" s="2">
        <f>(Table1[[#This Row],[HoursDelta]]*60)</f>
        <v>-72.289516666668021</v>
      </c>
      <c r="N430" s="2">
        <f>Table1[[#This Row],[ExTimeFinished]]-H431</f>
        <v>7.8816322222222706</v>
      </c>
      <c r="O430" s="2">
        <f>Table1[[#This Row],[StartToEndFinished]]-I431</f>
        <v>9.5795399999999997</v>
      </c>
      <c r="P430" s="2">
        <f>IF(Table1[[#This Row],[StartToEndDelta]]&gt;0,Table1[[#This Row],[ExTimeFinishedDelta]]/Table1[[#This Row],[StartToEndDelta]],0)</f>
        <v>0.82275685703303825</v>
      </c>
    </row>
    <row r="431" spans="1:16" x14ac:dyDescent="0.25">
      <c r="A431" s="1">
        <v>40688.692326388889</v>
      </c>
      <c r="B431">
        <v>44</v>
      </c>
      <c r="C431">
        <v>0</v>
      </c>
      <c r="D431">
        <v>94.287142435709598</v>
      </c>
      <c r="E431">
        <v>167919</v>
      </c>
      <c r="F431">
        <v>132605</v>
      </c>
      <c r="G431">
        <v>54.9233547222222</v>
      </c>
      <c r="H431">
        <v>7.9969983333333303</v>
      </c>
      <c r="I431">
        <v>11.257537777777801</v>
      </c>
      <c r="J431">
        <f t="shared" si="30"/>
        <v>44</v>
      </c>
      <c r="K431">
        <f t="shared" si="31"/>
        <v>35314</v>
      </c>
      <c r="L431">
        <f>Table1[[#This Row],[Hours]]-G432</f>
        <v>-0.58550166666670123</v>
      </c>
      <c r="M431" s="2">
        <f>(Table1[[#This Row],[HoursDelta]]*60)</f>
        <v>-35.130100000002074</v>
      </c>
      <c r="N431" s="2">
        <f>Table1[[#This Row],[ExTimeFinished]]-H432</f>
        <v>4.8625047222222202</v>
      </c>
      <c r="O431" s="2">
        <f>Table1[[#This Row],[StartToEndFinished]]-I432</f>
        <v>5.7903002777778001</v>
      </c>
      <c r="P431" s="2">
        <f>IF(Table1[[#This Row],[StartToEndDelta]]&gt;0,Table1[[#This Row],[ExTimeFinishedDelta]]/Table1[[#This Row],[StartToEndDelta]],0)</f>
        <v>0.83976728130727463</v>
      </c>
    </row>
    <row r="432" spans="1:16" x14ac:dyDescent="0.25">
      <c r="A432" s="1">
        <v>40688.691620370373</v>
      </c>
      <c r="B432">
        <v>44</v>
      </c>
      <c r="C432">
        <v>0</v>
      </c>
      <c r="D432">
        <v>94.964935302734403</v>
      </c>
      <c r="E432">
        <v>167919</v>
      </c>
      <c r="F432">
        <v>131518</v>
      </c>
      <c r="G432">
        <v>55.508856388888901</v>
      </c>
      <c r="H432">
        <v>3.1344936111111101</v>
      </c>
      <c r="I432">
        <v>5.4672375000000004</v>
      </c>
      <c r="J432">
        <f t="shared" si="30"/>
        <v>44</v>
      </c>
      <c r="K432">
        <f t="shared" si="31"/>
        <v>36401</v>
      </c>
      <c r="L432">
        <f>Table1[[#This Row],[Hours]]-G433</f>
        <v>0.75784250000000242</v>
      </c>
      <c r="M432" s="2">
        <f>(Table1[[#This Row],[HoursDelta]]*60)</f>
        <v>45.470550000000145</v>
      </c>
      <c r="N432" s="2">
        <f>Table1[[#This Row],[ExTimeFinished]]-H433</f>
        <v>0</v>
      </c>
      <c r="O432" s="2">
        <f>Table1[[#This Row],[StartToEndFinished]]-I433</f>
        <v>0</v>
      </c>
      <c r="P432" s="2">
        <f>IF(Table1[[#This Row],[StartToEndDelta]]&gt;0,Table1[[#This Row],[ExTimeFinishedDelta]]/Table1[[#This Row],[StartToEndDelta]],0)</f>
        <v>0</v>
      </c>
    </row>
    <row r="433" spans="1:16" x14ac:dyDescent="0.25">
      <c r="A433" s="1">
        <v>40688.690891203703</v>
      </c>
      <c r="B433">
        <v>44</v>
      </c>
      <c r="C433">
        <v>0</v>
      </c>
      <c r="D433">
        <v>93.849657694498703</v>
      </c>
      <c r="E433">
        <v>167919</v>
      </c>
      <c r="F433">
        <v>130562</v>
      </c>
      <c r="G433">
        <v>54.751013888888899</v>
      </c>
      <c r="H433">
        <v>3.1344936111111101</v>
      </c>
      <c r="I433">
        <v>5.4672375000000004</v>
      </c>
      <c r="J433">
        <f t="shared" si="30"/>
        <v>44</v>
      </c>
      <c r="K433">
        <f t="shared" si="31"/>
        <v>37357</v>
      </c>
      <c r="L433">
        <f>Table1[[#This Row],[Hours]]-G434</f>
        <v>0.69186055555559989</v>
      </c>
      <c r="M433" s="2">
        <f>(Table1[[#This Row],[HoursDelta]]*60)</f>
        <v>41.511633333335993</v>
      </c>
      <c r="N433" s="2">
        <f>Table1[[#This Row],[ExTimeFinished]]-H434</f>
        <v>0</v>
      </c>
      <c r="O433" s="2">
        <f>Table1[[#This Row],[StartToEndFinished]]-I434</f>
        <v>0</v>
      </c>
      <c r="P433" s="2">
        <f>IF(Table1[[#This Row],[StartToEndDelta]]&gt;0,Table1[[#This Row],[ExTimeFinishedDelta]]/Table1[[#This Row],[StartToEndDelta]],0)</f>
        <v>0</v>
      </c>
    </row>
    <row r="434" spans="1:16" x14ac:dyDescent="0.25">
      <c r="A434" s="1">
        <v>40688.690196759257</v>
      </c>
      <c r="B434">
        <v>44</v>
      </c>
      <c r="C434">
        <v>0</v>
      </c>
      <c r="D434">
        <v>93.410490671793596</v>
      </c>
      <c r="E434">
        <v>167919</v>
      </c>
      <c r="F434">
        <v>131875</v>
      </c>
      <c r="G434">
        <v>54.059153333333299</v>
      </c>
      <c r="H434">
        <v>3.1344936111111101</v>
      </c>
      <c r="I434">
        <v>5.4672375000000004</v>
      </c>
      <c r="J434">
        <f t="shared" si="30"/>
        <v>44</v>
      </c>
      <c r="K434">
        <f t="shared" si="31"/>
        <v>36044</v>
      </c>
      <c r="L434">
        <f>Table1[[#This Row],[Hours]]-G435</f>
        <v>0.77673361111109784</v>
      </c>
      <c r="M434" s="2">
        <f>(Table1[[#This Row],[HoursDelta]]*60)</f>
        <v>46.604016666665871</v>
      </c>
      <c r="N434" s="2">
        <f>Table1[[#This Row],[ExTimeFinished]]-H435</f>
        <v>0</v>
      </c>
      <c r="O434" s="2">
        <f>Table1[[#This Row],[StartToEndFinished]]-I435</f>
        <v>0</v>
      </c>
      <c r="P434" s="2">
        <f>IF(Table1[[#This Row],[StartToEndDelta]]&gt;0,Table1[[#This Row],[ExTimeFinishedDelta]]/Table1[[#This Row],[StartToEndDelta]],0)</f>
        <v>0</v>
      </c>
    </row>
    <row r="435" spans="1:16" x14ac:dyDescent="0.25">
      <c r="A435" s="1">
        <v>40688.689502314817</v>
      </c>
      <c r="B435">
        <v>44</v>
      </c>
      <c r="C435">
        <v>0</v>
      </c>
      <c r="D435">
        <v>94.015435536702498</v>
      </c>
      <c r="E435">
        <v>167919</v>
      </c>
      <c r="F435">
        <v>131995</v>
      </c>
      <c r="G435">
        <v>53.282419722222201</v>
      </c>
      <c r="H435">
        <v>3.1344936111111101</v>
      </c>
      <c r="I435">
        <v>5.4672375000000004</v>
      </c>
      <c r="J435">
        <f t="shared" si="30"/>
        <v>44</v>
      </c>
      <c r="K435">
        <f t="shared" si="31"/>
        <v>35924</v>
      </c>
      <c r="L435">
        <f>Table1[[#This Row],[Hours]]-G436</f>
        <v>0.81041444444440458</v>
      </c>
      <c r="M435" s="2">
        <f>(Table1[[#This Row],[HoursDelta]]*60)</f>
        <v>48.624866666664275</v>
      </c>
      <c r="N435" s="2">
        <f>Table1[[#This Row],[ExTimeFinished]]-H436</f>
        <v>0</v>
      </c>
      <c r="O435" s="2">
        <f>Table1[[#This Row],[StartToEndFinished]]-I436</f>
        <v>0</v>
      </c>
      <c r="P435" s="2">
        <f>IF(Table1[[#This Row],[StartToEndDelta]]&gt;0,Table1[[#This Row],[ExTimeFinishedDelta]]/Table1[[#This Row],[StartToEndDelta]],0)</f>
        <v>0</v>
      </c>
    </row>
    <row r="436" spans="1:16" x14ac:dyDescent="0.25">
      <c r="A436" s="1">
        <v>40688.688761574071</v>
      </c>
      <c r="B436">
        <v>44</v>
      </c>
      <c r="C436">
        <v>0</v>
      </c>
      <c r="D436">
        <v>93.239231109619098</v>
      </c>
      <c r="E436">
        <v>167919</v>
      </c>
      <c r="F436">
        <v>131556</v>
      </c>
      <c r="G436">
        <v>52.472005277777797</v>
      </c>
      <c r="H436">
        <v>3.1344936111111101</v>
      </c>
      <c r="I436">
        <v>5.4672375000000004</v>
      </c>
      <c r="J436">
        <f t="shared" si="30"/>
        <v>44</v>
      </c>
      <c r="K436">
        <f t="shared" si="31"/>
        <v>36363</v>
      </c>
      <c r="L436">
        <f>Table1[[#This Row],[Hours]]-G437</f>
        <v>0.77853305555559871</v>
      </c>
      <c r="M436" s="2">
        <f>(Table1[[#This Row],[HoursDelta]]*60)</f>
        <v>46.711983333335922</v>
      </c>
      <c r="N436" s="2">
        <f>Table1[[#This Row],[ExTimeFinished]]-H437</f>
        <v>0</v>
      </c>
      <c r="O436" s="2">
        <f>Table1[[#This Row],[StartToEndFinished]]-I437</f>
        <v>0</v>
      </c>
      <c r="P436" s="2">
        <f>IF(Table1[[#This Row],[StartToEndDelta]]&gt;0,Table1[[#This Row],[ExTimeFinishedDelta]]/Table1[[#This Row],[StartToEndDelta]],0)</f>
        <v>0</v>
      </c>
    </row>
    <row r="437" spans="1:16" x14ac:dyDescent="0.25">
      <c r="A437" s="1">
        <v>40688.688032407408</v>
      </c>
      <c r="B437">
        <v>44</v>
      </c>
      <c r="C437">
        <v>0</v>
      </c>
      <c r="D437">
        <v>92.598444620768205</v>
      </c>
      <c r="E437">
        <v>167919</v>
      </c>
      <c r="F437">
        <v>131145</v>
      </c>
      <c r="G437">
        <v>51.693472222222198</v>
      </c>
      <c r="H437">
        <v>3.1344936111111101</v>
      </c>
      <c r="I437">
        <v>5.4672375000000004</v>
      </c>
      <c r="J437">
        <f t="shared" si="30"/>
        <v>44</v>
      </c>
      <c r="K437">
        <f t="shared" si="31"/>
        <v>36774</v>
      </c>
      <c r="L437">
        <f>Table1[[#This Row],[Hours]]-G438</f>
        <v>0.74482499999999874</v>
      </c>
      <c r="M437" s="2">
        <f>(Table1[[#This Row],[HoursDelta]]*60)</f>
        <v>44.689499999999924</v>
      </c>
      <c r="N437" s="2">
        <f>Table1[[#This Row],[ExTimeFinished]]-H438</f>
        <v>0</v>
      </c>
      <c r="O437" s="2">
        <f>Table1[[#This Row],[StartToEndFinished]]-I438</f>
        <v>0</v>
      </c>
      <c r="P437" s="2">
        <f>IF(Table1[[#This Row],[StartToEndDelta]]&gt;0,Table1[[#This Row],[ExTimeFinishedDelta]]/Table1[[#This Row],[StartToEndDelta]],0)</f>
        <v>0</v>
      </c>
    </row>
    <row r="438" spans="1:16" x14ac:dyDescent="0.25">
      <c r="A438" s="1">
        <v>40688.687280092592</v>
      </c>
      <c r="B438">
        <v>44</v>
      </c>
      <c r="C438">
        <v>0</v>
      </c>
      <c r="D438">
        <v>93.750657399495395</v>
      </c>
      <c r="E438">
        <v>167919</v>
      </c>
      <c r="F438">
        <v>131229</v>
      </c>
      <c r="G438">
        <v>50.948647222222199</v>
      </c>
      <c r="H438">
        <v>3.1344936111111101</v>
      </c>
      <c r="I438">
        <v>5.4672375000000004</v>
      </c>
      <c r="J438">
        <f t="shared" si="30"/>
        <v>44</v>
      </c>
      <c r="K438">
        <f t="shared" si="31"/>
        <v>36690</v>
      </c>
      <c r="L438">
        <f>Table1[[#This Row],[Hours]]-G439</f>
        <v>0.78459416666670023</v>
      </c>
      <c r="M438" s="2">
        <f>(Table1[[#This Row],[HoursDelta]]*60)</f>
        <v>47.075650000002014</v>
      </c>
      <c r="N438" s="2">
        <f>Table1[[#This Row],[ExTimeFinished]]-H439</f>
        <v>0</v>
      </c>
      <c r="O438" s="2">
        <f>Table1[[#This Row],[StartToEndFinished]]-I439</f>
        <v>0</v>
      </c>
      <c r="P438" s="2">
        <f>IF(Table1[[#This Row],[StartToEndDelta]]&gt;0,Table1[[#This Row],[ExTimeFinishedDelta]]/Table1[[#This Row],[StartToEndDelta]],0)</f>
        <v>0</v>
      </c>
    </row>
    <row r="439" spans="1:16" x14ac:dyDescent="0.25">
      <c r="A439" s="1">
        <v>40688.686550925922</v>
      </c>
      <c r="B439">
        <v>44</v>
      </c>
      <c r="C439">
        <v>0</v>
      </c>
      <c r="D439">
        <v>93.046049753824903</v>
      </c>
      <c r="E439">
        <v>167919</v>
      </c>
      <c r="F439">
        <v>131645</v>
      </c>
      <c r="G439">
        <v>50.164053055555499</v>
      </c>
      <c r="H439">
        <v>3.1344936111111101</v>
      </c>
      <c r="I439">
        <v>5.4672375000000004</v>
      </c>
      <c r="J439">
        <f t="shared" si="30"/>
        <v>44</v>
      </c>
      <c r="K439">
        <f t="shared" si="31"/>
        <v>36274</v>
      </c>
      <c r="L439">
        <f>Table1[[#This Row],[Hours]]-G440</f>
        <v>0.80096916666659723</v>
      </c>
      <c r="M439" s="2">
        <f>(Table1[[#This Row],[HoursDelta]]*60)</f>
        <v>48.058149999995834</v>
      </c>
      <c r="N439" s="2">
        <f>Table1[[#This Row],[ExTimeFinished]]-H440</f>
        <v>0</v>
      </c>
      <c r="O439" s="2">
        <f>Table1[[#This Row],[StartToEndFinished]]-I440</f>
        <v>0</v>
      </c>
      <c r="P439" s="2">
        <f>IF(Table1[[#This Row],[StartToEndDelta]]&gt;0,Table1[[#This Row],[ExTimeFinishedDelta]]/Table1[[#This Row],[StartToEndDelta]],0)</f>
        <v>0</v>
      </c>
    </row>
    <row r="440" spans="1:16" x14ac:dyDescent="0.25">
      <c r="A440" s="1">
        <v>40688.685798611114</v>
      </c>
      <c r="B440">
        <v>44</v>
      </c>
      <c r="C440">
        <v>0</v>
      </c>
      <c r="D440">
        <v>92.786429087320997</v>
      </c>
      <c r="E440">
        <v>167919</v>
      </c>
      <c r="F440">
        <v>132251</v>
      </c>
      <c r="G440">
        <v>49.363083888888902</v>
      </c>
      <c r="H440">
        <v>3.1344936111111101</v>
      </c>
      <c r="I440">
        <v>5.4672375000000004</v>
      </c>
      <c r="J440">
        <f t="shared" si="30"/>
        <v>44</v>
      </c>
      <c r="K440">
        <f t="shared" si="31"/>
        <v>35668</v>
      </c>
      <c r="L440">
        <f>Table1[[#This Row],[Hours]]-G441</f>
        <v>0.69798333333330476</v>
      </c>
      <c r="M440" s="2">
        <f>(Table1[[#This Row],[HoursDelta]]*60)</f>
        <v>41.878999999998285</v>
      </c>
      <c r="N440" s="2">
        <f>Table1[[#This Row],[ExTimeFinished]]-H441</f>
        <v>0</v>
      </c>
      <c r="O440" s="2">
        <f>Table1[[#This Row],[StartToEndFinished]]-I441</f>
        <v>0</v>
      </c>
      <c r="P440" s="2">
        <f>IF(Table1[[#This Row],[StartToEndDelta]]&gt;0,Table1[[#This Row],[ExTimeFinishedDelta]]/Table1[[#This Row],[StartToEndDelta]],0)</f>
        <v>0</v>
      </c>
    </row>
    <row r="441" spans="1:16" x14ac:dyDescent="0.25">
      <c r="A441" s="1">
        <v>40688.68509259259</v>
      </c>
      <c r="B441">
        <v>44</v>
      </c>
      <c r="C441">
        <v>0</v>
      </c>
      <c r="D441">
        <v>93.690036773681598</v>
      </c>
      <c r="E441">
        <v>167919</v>
      </c>
      <c r="F441">
        <v>130705</v>
      </c>
      <c r="G441">
        <v>48.665100555555597</v>
      </c>
      <c r="H441">
        <v>3.1344936111111101</v>
      </c>
      <c r="I441">
        <v>5.4672375000000004</v>
      </c>
      <c r="J441">
        <f t="shared" si="30"/>
        <v>44</v>
      </c>
      <c r="K441">
        <f t="shared" si="31"/>
        <v>37214</v>
      </c>
      <c r="L441">
        <f>Table1[[#This Row],[Hours]]-G442</f>
        <v>0.75065805555559706</v>
      </c>
      <c r="M441" s="2">
        <f>(Table1[[#This Row],[HoursDelta]]*60)</f>
        <v>45.039483333335824</v>
      </c>
      <c r="N441" s="2">
        <f>Table1[[#This Row],[ExTimeFinished]]-H442</f>
        <v>0</v>
      </c>
      <c r="O441" s="2">
        <f>Table1[[#This Row],[StartToEndFinished]]-I442</f>
        <v>0</v>
      </c>
      <c r="P441" s="2">
        <f>IF(Table1[[#This Row],[StartToEndDelta]]&gt;0,Table1[[#This Row],[ExTimeFinishedDelta]]/Table1[[#This Row],[StartToEndDelta]],0)</f>
        <v>0</v>
      </c>
    </row>
    <row r="442" spans="1:16" x14ac:dyDescent="0.25">
      <c r="A442" s="1">
        <v>40688.684398148151</v>
      </c>
      <c r="B442">
        <v>44</v>
      </c>
      <c r="C442">
        <v>0</v>
      </c>
      <c r="D442">
        <v>94.143810272216797</v>
      </c>
      <c r="E442">
        <v>167919</v>
      </c>
      <c r="F442">
        <v>130937</v>
      </c>
      <c r="G442">
        <v>47.9144425</v>
      </c>
      <c r="H442">
        <v>3.1344936111111101</v>
      </c>
      <c r="I442">
        <v>5.4672375000000004</v>
      </c>
      <c r="J442">
        <f t="shared" ref="J442:J450" si="32">B442-C442</f>
        <v>44</v>
      </c>
      <c r="K442">
        <f t="shared" ref="K442:K450" si="33">E442-F442</f>
        <v>36982</v>
      </c>
      <c r="L442">
        <f>Table1[[#This Row],[Hours]]-G443</f>
        <v>0.78534833333330312</v>
      </c>
      <c r="M442" s="2">
        <f>(Table1[[#This Row],[HoursDelta]]*60)</f>
        <v>47.120899999998187</v>
      </c>
      <c r="N442" s="2">
        <f>Table1[[#This Row],[ExTimeFinished]]-H443</f>
        <v>0</v>
      </c>
      <c r="O442" s="2">
        <f>Table1[[#This Row],[StartToEndFinished]]-I443</f>
        <v>0</v>
      </c>
      <c r="P442" s="2">
        <f>IF(Table1[[#This Row],[StartToEndDelta]]&gt;0,Table1[[#This Row],[ExTimeFinishedDelta]]/Table1[[#This Row],[StartToEndDelta]],0)</f>
        <v>0</v>
      </c>
    </row>
    <row r="443" spans="1:16" x14ac:dyDescent="0.25">
      <c r="A443" s="1">
        <v>40688.683703703704</v>
      </c>
      <c r="B443">
        <v>44</v>
      </c>
      <c r="C443">
        <v>0</v>
      </c>
      <c r="D443">
        <v>95.174517313639299</v>
      </c>
      <c r="E443">
        <v>167919</v>
      </c>
      <c r="F443">
        <v>131798</v>
      </c>
      <c r="G443">
        <v>47.129094166666697</v>
      </c>
      <c r="H443">
        <v>3.1344936111111101</v>
      </c>
      <c r="I443">
        <v>5.4672375000000004</v>
      </c>
      <c r="J443">
        <f t="shared" si="32"/>
        <v>44</v>
      </c>
      <c r="K443">
        <f t="shared" si="33"/>
        <v>36121</v>
      </c>
      <c r="L443">
        <f>Table1[[#This Row],[Hours]]-G444</f>
        <v>0.73209833333339702</v>
      </c>
      <c r="M443" s="2">
        <f>(Table1[[#This Row],[HoursDelta]]*60)</f>
        <v>43.925900000003821</v>
      </c>
      <c r="N443" s="2">
        <f>Table1[[#This Row],[ExTimeFinished]]-H444</f>
        <v>0</v>
      </c>
      <c r="O443" s="2">
        <f>Table1[[#This Row],[StartToEndFinished]]-I444</f>
        <v>0</v>
      </c>
      <c r="P443" s="2">
        <f>IF(Table1[[#This Row],[StartToEndDelta]]&gt;0,Table1[[#This Row],[ExTimeFinishedDelta]]/Table1[[#This Row],[StartToEndDelta]],0)</f>
        <v>0</v>
      </c>
    </row>
    <row r="444" spans="1:16" x14ac:dyDescent="0.25">
      <c r="A444" s="1">
        <v>40688.682962962965</v>
      </c>
      <c r="B444">
        <v>44</v>
      </c>
      <c r="C444">
        <v>0</v>
      </c>
      <c r="D444">
        <v>93.478115081787095</v>
      </c>
      <c r="E444">
        <v>167919</v>
      </c>
      <c r="F444">
        <v>132111</v>
      </c>
      <c r="G444">
        <v>46.3969958333333</v>
      </c>
      <c r="H444">
        <v>3.1344936111111101</v>
      </c>
      <c r="I444">
        <v>5.4672375000000004</v>
      </c>
      <c r="J444">
        <f t="shared" si="32"/>
        <v>44</v>
      </c>
      <c r="K444">
        <f t="shared" si="33"/>
        <v>35808</v>
      </c>
      <c r="L444">
        <f>Table1[[#This Row],[Hours]]-G445</f>
        <v>0.74090333333329994</v>
      </c>
      <c r="M444" s="2">
        <f>(Table1[[#This Row],[HoursDelta]]*60)</f>
        <v>44.454199999997996</v>
      </c>
      <c r="N444" s="2">
        <f>Table1[[#This Row],[ExTimeFinished]]-H445</f>
        <v>0</v>
      </c>
      <c r="O444" s="2">
        <f>Table1[[#This Row],[StartToEndFinished]]-I445</f>
        <v>0</v>
      </c>
      <c r="P444" s="2">
        <f>IF(Table1[[#This Row],[StartToEndDelta]]&gt;0,Table1[[#This Row],[ExTimeFinishedDelta]]/Table1[[#This Row],[StartToEndDelta]],0)</f>
        <v>0</v>
      </c>
    </row>
    <row r="445" spans="1:16" x14ac:dyDescent="0.25">
      <c r="A445" s="1">
        <v>40688.682268518518</v>
      </c>
      <c r="B445">
        <v>44</v>
      </c>
      <c r="C445">
        <v>0</v>
      </c>
      <c r="D445">
        <v>93.906166076660199</v>
      </c>
      <c r="E445">
        <v>167919</v>
      </c>
      <c r="F445">
        <v>131328</v>
      </c>
      <c r="G445">
        <v>45.6560925</v>
      </c>
      <c r="H445">
        <v>3.1344936111111101</v>
      </c>
      <c r="I445">
        <v>5.4672375000000004</v>
      </c>
      <c r="J445">
        <f t="shared" si="32"/>
        <v>44</v>
      </c>
      <c r="K445">
        <f t="shared" si="33"/>
        <v>36591</v>
      </c>
      <c r="L445">
        <f>Table1[[#This Row],[Hours]]-G446</f>
        <v>0.7246630555556024</v>
      </c>
      <c r="M445" s="2">
        <f>(Table1[[#This Row],[HoursDelta]]*60)</f>
        <v>43.479783333336144</v>
      </c>
      <c r="N445" s="2">
        <f>Table1[[#This Row],[ExTimeFinished]]-H446</f>
        <v>0</v>
      </c>
      <c r="O445" s="2">
        <f>Table1[[#This Row],[StartToEndFinished]]-I446</f>
        <v>0</v>
      </c>
      <c r="P445" s="2">
        <f>IF(Table1[[#This Row],[StartToEndDelta]]&gt;0,Table1[[#This Row],[ExTimeFinishedDelta]]/Table1[[#This Row],[StartToEndDelta]],0)</f>
        <v>0</v>
      </c>
    </row>
    <row r="446" spans="1:16" x14ac:dyDescent="0.25">
      <c r="A446" s="1">
        <v>40688.681550925925</v>
      </c>
      <c r="B446">
        <v>44</v>
      </c>
      <c r="C446">
        <v>0</v>
      </c>
      <c r="D446">
        <v>94.836613972981795</v>
      </c>
      <c r="E446">
        <v>167919</v>
      </c>
      <c r="F446">
        <v>131542</v>
      </c>
      <c r="G446">
        <v>44.931429444444397</v>
      </c>
      <c r="H446">
        <v>3.1344936111111101</v>
      </c>
      <c r="I446">
        <v>5.4672375000000004</v>
      </c>
      <c r="J446">
        <f t="shared" si="32"/>
        <v>44</v>
      </c>
      <c r="K446">
        <f t="shared" si="33"/>
        <v>36377</v>
      </c>
      <c r="L446">
        <f>Table1[[#This Row],[Hours]]-G447</f>
        <v>0.78179944444439542</v>
      </c>
      <c r="M446" s="2">
        <f>(Table1[[#This Row],[HoursDelta]]*60)</f>
        <v>46.907966666663725</v>
      </c>
      <c r="N446" s="2">
        <f>Table1[[#This Row],[ExTimeFinished]]-H447</f>
        <v>0</v>
      </c>
      <c r="O446" s="2">
        <f>Table1[[#This Row],[StartToEndFinished]]-I447</f>
        <v>0</v>
      </c>
      <c r="P446" s="2">
        <f>IF(Table1[[#This Row],[StartToEndDelta]]&gt;0,Table1[[#This Row],[ExTimeFinishedDelta]]/Table1[[#This Row],[StartToEndDelta]],0)</f>
        <v>0</v>
      </c>
    </row>
    <row r="447" spans="1:16" x14ac:dyDescent="0.25">
      <c r="A447" s="1">
        <v>40688.680856481478</v>
      </c>
      <c r="B447">
        <v>44</v>
      </c>
      <c r="C447">
        <v>0</v>
      </c>
      <c r="D447">
        <v>92.435724894205705</v>
      </c>
      <c r="E447">
        <v>167919</v>
      </c>
      <c r="F447">
        <v>132058</v>
      </c>
      <c r="G447">
        <v>44.149630000000002</v>
      </c>
      <c r="H447">
        <v>3.1344936111111101</v>
      </c>
      <c r="I447">
        <v>5.4672375000000004</v>
      </c>
      <c r="J447">
        <f t="shared" si="32"/>
        <v>44</v>
      </c>
      <c r="K447">
        <f t="shared" si="33"/>
        <v>35861</v>
      </c>
      <c r="L447">
        <f>Table1[[#This Row],[Hours]]-G448</f>
        <v>0.77212361111110539</v>
      </c>
      <c r="M447" s="2">
        <f>(Table1[[#This Row],[HoursDelta]]*60)</f>
        <v>46.327416666666323</v>
      </c>
      <c r="N447" s="2">
        <f>Table1[[#This Row],[ExTimeFinished]]-H448</f>
        <v>0</v>
      </c>
      <c r="O447" s="2">
        <f>Table1[[#This Row],[StartToEndFinished]]-I448</f>
        <v>0</v>
      </c>
      <c r="P447" s="2">
        <f>IF(Table1[[#This Row],[StartToEndDelta]]&gt;0,Table1[[#This Row],[ExTimeFinishedDelta]]/Table1[[#This Row],[StartToEndDelta]],0)</f>
        <v>0</v>
      </c>
    </row>
    <row r="448" spans="1:16" x14ac:dyDescent="0.25">
      <c r="A448" s="1">
        <v>40688.680127314816</v>
      </c>
      <c r="B448">
        <v>44</v>
      </c>
      <c r="C448">
        <v>0</v>
      </c>
      <c r="D448">
        <v>94.5306205749512</v>
      </c>
      <c r="E448">
        <v>167919</v>
      </c>
      <c r="F448">
        <v>132392</v>
      </c>
      <c r="G448">
        <v>43.377506388888897</v>
      </c>
      <c r="H448">
        <v>3.1344936111111101</v>
      </c>
      <c r="I448">
        <v>5.4672375000000004</v>
      </c>
      <c r="J448">
        <f t="shared" si="32"/>
        <v>44</v>
      </c>
      <c r="K448">
        <f t="shared" si="33"/>
        <v>35527</v>
      </c>
      <c r="L448">
        <f>Table1[[#This Row],[Hours]]-G449</f>
        <v>0.68262277777779445</v>
      </c>
      <c r="M448" s="2">
        <f>(Table1[[#This Row],[HoursDelta]]*60)</f>
        <v>40.957366666667667</v>
      </c>
      <c r="N448" s="2">
        <f>Table1[[#This Row],[ExTimeFinished]]-H449</f>
        <v>0</v>
      </c>
      <c r="O448" s="2">
        <f>Table1[[#This Row],[StartToEndFinished]]-I449</f>
        <v>0</v>
      </c>
      <c r="P448" s="2">
        <f>IF(Table1[[#This Row],[StartToEndDelta]]&gt;0,Table1[[#This Row],[ExTimeFinishedDelta]]/Table1[[#This Row],[StartToEndDelta]],0)</f>
        <v>0</v>
      </c>
    </row>
    <row r="449" spans="1:16" x14ac:dyDescent="0.25">
      <c r="A449" s="1">
        <v>40688.679444444446</v>
      </c>
      <c r="B449">
        <v>44</v>
      </c>
      <c r="C449">
        <v>0</v>
      </c>
      <c r="D449">
        <v>92.344652811686203</v>
      </c>
      <c r="E449">
        <v>167919</v>
      </c>
      <c r="F449">
        <v>131854</v>
      </c>
      <c r="G449">
        <v>42.694883611111102</v>
      </c>
      <c r="H449">
        <v>3.1344936111111101</v>
      </c>
      <c r="I449">
        <v>5.4672375000000004</v>
      </c>
      <c r="J449">
        <f t="shared" si="32"/>
        <v>44</v>
      </c>
      <c r="K449">
        <f t="shared" si="33"/>
        <v>36065</v>
      </c>
      <c r="L449">
        <f>Table1[[#This Row],[Hours]]-G450</f>
        <v>0.73009694444440498</v>
      </c>
      <c r="M449" s="2">
        <f>(Table1[[#This Row],[HoursDelta]]*60)</f>
        <v>43.805816666664299</v>
      </c>
      <c r="N449" s="2">
        <f>Table1[[#This Row],[ExTimeFinished]]-H450</f>
        <v>0</v>
      </c>
      <c r="O449" s="2">
        <f>Table1[[#This Row],[StartToEndFinished]]-I450</f>
        <v>0</v>
      </c>
      <c r="P449" s="2">
        <f>IF(Table1[[#This Row],[StartToEndDelta]]&gt;0,Table1[[#This Row],[ExTimeFinishedDelta]]/Table1[[#This Row],[StartToEndDelta]],0)</f>
        <v>0</v>
      </c>
    </row>
    <row r="450" spans="1:16" x14ac:dyDescent="0.25">
      <c r="A450" s="1">
        <v>40688.678738425922</v>
      </c>
      <c r="B450">
        <v>44</v>
      </c>
      <c r="C450">
        <v>0</v>
      </c>
      <c r="D450">
        <v>93.7424125671387</v>
      </c>
      <c r="E450">
        <v>167919</v>
      </c>
      <c r="F450">
        <v>131433</v>
      </c>
      <c r="G450">
        <v>41.964786666666697</v>
      </c>
      <c r="H450">
        <v>3.1344936111111101</v>
      </c>
      <c r="I450">
        <v>5.4672375000000004</v>
      </c>
      <c r="J450">
        <f t="shared" si="32"/>
        <v>44</v>
      </c>
      <c r="K450">
        <f t="shared" si="33"/>
        <v>36486</v>
      </c>
      <c r="L450">
        <f>Table1[[#This Row],[Hours]]-G451</f>
        <v>0.78090277777779704</v>
      </c>
      <c r="M450" s="2">
        <f>(Table1[[#This Row],[HoursDelta]]*60)</f>
        <v>46.854166666667822</v>
      </c>
      <c r="N450" s="2">
        <f>Table1[[#This Row],[ExTimeFinished]]-H451</f>
        <v>0</v>
      </c>
      <c r="O450" s="2">
        <f>Table1[[#This Row],[StartToEndFinished]]-I451</f>
        <v>0</v>
      </c>
      <c r="P450" s="2">
        <f>IF(Table1[[#This Row],[StartToEndDelta]]&gt;0,Table1[[#This Row],[ExTimeFinishedDelta]]/Table1[[#This Row],[StartToEndDelta]],0)</f>
        <v>0</v>
      </c>
    </row>
    <row r="451" spans="1:16" x14ac:dyDescent="0.25">
      <c r="A451" s="1">
        <v>40688.678055555552</v>
      </c>
      <c r="B451">
        <v>44</v>
      </c>
      <c r="C451">
        <v>0</v>
      </c>
      <c r="D451">
        <v>93.253098805745395</v>
      </c>
      <c r="E451">
        <v>167919</v>
      </c>
      <c r="F451">
        <v>133178</v>
      </c>
      <c r="G451">
        <v>41.1838838888889</v>
      </c>
      <c r="H451">
        <v>3.1344936111111101</v>
      </c>
      <c r="I451">
        <v>5.4672375000000004</v>
      </c>
      <c r="J451">
        <f t="shared" ref="J451:J454" si="34">B451-C451</f>
        <v>44</v>
      </c>
      <c r="K451">
        <f t="shared" ref="K451:K454" si="35">E451-F451</f>
        <v>34741</v>
      </c>
      <c r="L451">
        <f>Table1[[#This Row],[Hours]]-G452</f>
        <v>0.76876083333330314</v>
      </c>
      <c r="M451" s="2">
        <f>(Table1[[#This Row],[HoursDelta]]*60)</f>
        <v>46.125649999998188</v>
      </c>
      <c r="N451" s="2">
        <f>Table1[[#This Row],[ExTimeFinished]]-H452</f>
        <v>0</v>
      </c>
      <c r="O451" s="2">
        <f>Table1[[#This Row],[StartToEndFinished]]-I452</f>
        <v>0</v>
      </c>
      <c r="P451" s="2">
        <f>IF(Table1[[#This Row],[StartToEndDelta]]&gt;0,Table1[[#This Row],[ExTimeFinishedDelta]]/Table1[[#This Row],[StartToEndDelta]],0)</f>
        <v>0</v>
      </c>
    </row>
    <row r="452" spans="1:16" x14ac:dyDescent="0.25">
      <c r="A452" s="1">
        <v>40688.677314814813</v>
      </c>
      <c r="B452">
        <v>44</v>
      </c>
      <c r="C452">
        <v>0</v>
      </c>
      <c r="D452">
        <v>94.1251627604167</v>
      </c>
      <c r="E452">
        <v>167919</v>
      </c>
      <c r="F452">
        <v>133555</v>
      </c>
      <c r="G452">
        <v>40.415123055555597</v>
      </c>
      <c r="H452">
        <v>3.1344936111111101</v>
      </c>
      <c r="I452">
        <v>5.4672375000000004</v>
      </c>
      <c r="J452">
        <f t="shared" si="34"/>
        <v>44</v>
      </c>
      <c r="K452">
        <f t="shared" si="35"/>
        <v>34364</v>
      </c>
      <c r="L452">
        <f>Table1[[#This Row],[Hours]]-G453</f>
        <v>0.7031794444444941</v>
      </c>
      <c r="M452" s="2">
        <f>(Table1[[#This Row],[HoursDelta]]*60)</f>
        <v>42.190766666669646</v>
      </c>
      <c r="N452" s="2">
        <f>Table1[[#This Row],[ExTimeFinished]]-H453</f>
        <v>0</v>
      </c>
      <c r="O452" s="2">
        <f>Table1[[#This Row],[StartToEndFinished]]-I453</f>
        <v>0</v>
      </c>
      <c r="P452" s="2">
        <f>IF(Table1[[#This Row],[StartToEndDelta]]&gt;0,Table1[[#This Row],[ExTimeFinishedDelta]]/Table1[[#This Row],[StartToEndDelta]],0)</f>
        <v>0</v>
      </c>
    </row>
    <row r="453" spans="1:16" x14ac:dyDescent="0.25">
      <c r="A453" s="1">
        <v>40688.676620370374</v>
      </c>
      <c r="B453">
        <v>44</v>
      </c>
      <c r="C453">
        <v>0</v>
      </c>
      <c r="D453">
        <v>93.388848622639998</v>
      </c>
      <c r="E453">
        <v>167919</v>
      </c>
      <c r="F453">
        <v>134465</v>
      </c>
      <c r="G453">
        <v>39.711943611111103</v>
      </c>
      <c r="H453">
        <v>3.1344936111111101</v>
      </c>
      <c r="I453">
        <v>5.4672375000000004</v>
      </c>
      <c r="J453">
        <f t="shared" si="34"/>
        <v>44</v>
      </c>
      <c r="K453">
        <f t="shared" si="35"/>
        <v>33454</v>
      </c>
      <c r="L453">
        <f>Table1[[#This Row],[Hours]]-G454</f>
        <v>0.75213972222220349</v>
      </c>
      <c r="M453" s="2">
        <f>(Table1[[#This Row],[HoursDelta]]*60)</f>
        <v>45.128383333332209</v>
      </c>
      <c r="N453" s="2">
        <f>Table1[[#This Row],[ExTimeFinished]]-H454</f>
        <v>0</v>
      </c>
      <c r="O453" s="2">
        <f>Table1[[#This Row],[StartToEndFinished]]-I454</f>
        <v>0</v>
      </c>
      <c r="P453" s="2">
        <f>IF(Table1[[#This Row],[StartToEndDelta]]&gt;0,Table1[[#This Row],[ExTimeFinishedDelta]]/Table1[[#This Row],[StartToEndDelta]],0)</f>
        <v>0</v>
      </c>
    </row>
    <row r="454" spans="1:16" x14ac:dyDescent="0.25">
      <c r="A454" s="1">
        <v>40688.67591435185</v>
      </c>
      <c r="B454">
        <v>44</v>
      </c>
      <c r="C454">
        <v>0</v>
      </c>
      <c r="D454">
        <v>91.651065826416001</v>
      </c>
      <c r="E454">
        <v>167919</v>
      </c>
      <c r="F454">
        <v>132821</v>
      </c>
      <c r="G454">
        <v>38.959803888888899</v>
      </c>
      <c r="H454">
        <v>3.1344936111111101</v>
      </c>
      <c r="I454">
        <v>5.4672375000000004</v>
      </c>
      <c r="J454">
        <f t="shared" si="34"/>
        <v>44</v>
      </c>
      <c r="K454">
        <f t="shared" si="35"/>
        <v>35098</v>
      </c>
      <c r="L454">
        <f>Table1[[#This Row],[Hours]]-G455</f>
        <v>0.75863861111110253</v>
      </c>
      <c r="M454" s="2">
        <f>(Table1[[#This Row],[HoursDelta]]*60)</f>
        <v>45.518316666666152</v>
      </c>
      <c r="N454" s="2">
        <f>Table1[[#This Row],[ExTimeFinished]]-H455</f>
        <v>0</v>
      </c>
      <c r="O454" s="2">
        <f>Table1[[#This Row],[StartToEndFinished]]-I455</f>
        <v>0</v>
      </c>
      <c r="P454" s="2">
        <f>IF(Table1[[#This Row],[StartToEndDelta]]&gt;0,Table1[[#This Row],[ExTimeFinishedDelta]]/Table1[[#This Row],[StartToEndDelta]],0)</f>
        <v>0</v>
      </c>
    </row>
    <row r="455" spans="1:16" x14ac:dyDescent="0.25">
      <c r="A455" s="1">
        <v>40688.675208333334</v>
      </c>
      <c r="B455">
        <v>44</v>
      </c>
      <c r="C455">
        <v>0</v>
      </c>
      <c r="D455">
        <v>93.333667755126996</v>
      </c>
      <c r="E455">
        <v>167919</v>
      </c>
      <c r="F455">
        <v>134559</v>
      </c>
      <c r="G455">
        <v>38.201165277777797</v>
      </c>
      <c r="H455">
        <v>3.1344936111111101</v>
      </c>
      <c r="I455">
        <v>5.4672375000000004</v>
      </c>
      <c r="J455">
        <f t="shared" ref="J455:J474" si="36">B455-C455</f>
        <v>44</v>
      </c>
      <c r="K455">
        <f t="shared" ref="K455:K475" si="37">E455-F455</f>
        <v>33360</v>
      </c>
      <c r="L455">
        <f>Table1[[#This Row],[Hours]]-G456</f>
        <v>0.7017449999999954</v>
      </c>
      <c r="M455" s="2">
        <f>(Table1[[#This Row],[HoursDelta]]*60)</f>
        <v>42.104699999999724</v>
      </c>
      <c r="N455" s="2">
        <f>Table1[[#This Row],[ExTimeFinished]]-H456</f>
        <v>0</v>
      </c>
      <c r="O455" s="2">
        <f>Table1[[#This Row],[StartToEndFinished]]-I456</f>
        <v>0</v>
      </c>
      <c r="P455" s="2">
        <f>IF(Table1[[#This Row],[StartToEndDelta]]&gt;0,Table1[[#This Row],[ExTimeFinishedDelta]]/Table1[[#This Row],[StartToEndDelta]],0)</f>
        <v>0</v>
      </c>
    </row>
    <row r="456" spans="1:16" x14ac:dyDescent="0.25">
      <c r="A456" s="1">
        <v>40688.674525462964</v>
      </c>
      <c r="B456">
        <v>44</v>
      </c>
      <c r="C456">
        <v>0</v>
      </c>
      <c r="D456">
        <v>93.1004231770833</v>
      </c>
      <c r="E456">
        <v>167919</v>
      </c>
      <c r="F456">
        <v>134855</v>
      </c>
      <c r="G456">
        <v>37.499420277777801</v>
      </c>
      <c r="H456">
        <v>3.1344936111111101</v>
      </c>
      <c r="I456">
        <v>5.4672375000000004</v>
      </c>
      <c r="J456">
        <f t="shared" si="36"/>
        <v>44</v>
      </c>
      <c r="K456">
        <f t="shared" si="37"/>
        <v>33064</v>
      </c>
      <c r="L456">
        <f>Table1[[#This Row],[Hours]]-G457</f>
        <v>0.75121666666669995</v>
      </c>
      <c r="M456" s="2">
        <f>(Table1[[#This Row],[HoursDelta]]*60)</f>
        <v>45.073000000001997</v>
      </c>
      <c r="N456" s="2">
        <f>Table1[[#This Row],[ExTimeFinished]]-H457</f>
        <v>0</v>
      </c>
      <c r="O456" s="2">
        <f>Table1[[#This Row],[StartToEndFinished]]-I457</f>
        <v>0</v>
      </c>
      <c r="P456" s="2">
        <f>IF(Table1[[#This Row],[StartToEndDelta]]&gt;0,Table1[[#This Row],[ExTimeFinishedDelta]]/Table1[[#This Row],[StartToEndDelta]],0)</f>
        <v>0</v>
      </c>
    </row>
    <row r="457" spans="1:16" x14ac:dyDescent="0.25">
      <c r="A457" s="1">
        <v>40688.673842592594</v>
      </c>
      <c r="B457">
        <v>44</v>
      </c>
      <c r="C457">
        <v>0</v>
      </c>
      <c r="D457">
        <v>92.36279296875</v>
      </c>
      <c r="E457">
        <v>167919</v>
      </c>
      <c r="F457">
        <v>134800</v>
      </c>
      <c r="G457">
        <v>36.748203611111101</v>
      </c>
      <c r="H457">
        <v>3.1344936111111101</v>
      </c>
      <c r="I457">
        <v>5.4672375000000004</v>
      </c>
      <c r="J457">
        <f t="shared" si="36"/>
        <v>44</v>
      </c>
      <c r="K457">
        <f t="shared" si="37"/>
        <v>33119</v>
      </c>
      <c r="L457">
        <f>Table1[[#This Row],[Hours]]-G458</f>
        <v>0.75157111111110453</v>
      </c>
      <c r="M457" s="2">
        <f>(Table1[[#This Row],[HoursDelta]]*60)</f>
        <v>45.094266666666272</v>
      </c>
      <c r="N457" s="2">
        <f>Table1[[#This Row],[ExTimeFinished]]-H458</f>
        <v>0</v>
      </c>
      <c r="O457" s="2">
        <f>Table1[[#This Row],[StartToEndFinished]]-I458</f>
        <v>0</v>
      </c>
      <c r="P457" s="2">
        <f>IF(Table1[[#This Row],[StartToEndDelta]]&gt;0,Table1[[#This Row],[ExTimeFinishedDelta]]/Table1[[#This Row],[StartToEndDelta]],0)</f>
        <v>0</v>
      </c>
    </row>
    <row r="458" spans="1:16" x14ac:dyDescent="0.25">
      <c r="A458" s="1">
        <v>40688.673113425924</v>
      </c>
      <c r="B458">
        <v>44</v>
      </c>
      <c r="C458">
        <v>0</v>
      </c>
      <c r="D458">
        <v>91.350944519042997</v>
      </c>
      <c r="E458">
        <v>167919</v>
      </c>
      <c r="F458">
        <v>134485</v>
      </c>
      <c r="G458">
        <v>35.996632499999997</v>
      </c>
      <c r="H458">
        <v>3.1344936111111101</v>
      </c>
      <c r="I458">
        <v>5.4672375000000004</v>
      </c>
      <c r="J458">
        <f t="shared" si="36"/>
        <v>44</v>
      </c>
      <c r="K458">
        <f t="shared" si="37"/>
        <v>33434</v>
      </c>
      <c r="L458">
        <f>Table1[[#This Row],[Hours]]-G459</f>
        <v>0.71737055555559692</v>
      </c>
      <c r="M458" s="2">
        <f>(Table1[[#This Row],[HoursDelta]]*60)</f>
        <v>43.042233333335815</v>
      </c>
      <c r="N458" s="2">
        <f>Table1[[#This Row],[ExTimeFinished]]-H459</f>
        <v>0</v>
      </c>
      <c r="O458" s="2">
        <f>Table1[[#This Row],[StartToEndFinished]]-I459</f>
        <v>0</v>
      </c>
      <c r="P458" s="2">
        <f>IF(Table1[[#This Row],[StartToEndDelta]]&gt;0,Table1[[#This Row],[ExTimeFinishedDelta]]/Table1[[#This Row],[StartToEndDelta]],0)</f>
        <v>0</v>
      </c>
    </row>
    <row r="459" spans="1:16" x14ac:dyDescent="0.25">
      <c r="A459" s="1">
        <v>40688.672418981485</v>
      </c>
      <c r="B459">
        <v>44</v>
      </c>
      <c r="C459">
        <v>0</v>
      </c>
      <c r="D459">
        <v>92.866881052653</v>
      </c>
      <c r="E459">
        <v>167919</v>
      </c>
      <c r="F459">
        <v>135189</v>
      </c>
      <c r="G459">
        <v>35.2792619444444</v>
      </c>
      <c r="H459">
        <v>3.1344936111111101</v>
      </c>
      <c r="I459">
        <v>5.4672375000000004</v>
      </c>
      <c r="J459">
        <f t="shared" si="36"/>
        <v>44</v>
      </c>
      <c r="K459">
        <f t="shared" si="37"/>
        <v>32730</v>
      </c>
      <c r="L459">
        <f>Table1[[#This Row],[Hours]]-G460</f>
        <v>0.76498305555549706</v>
      </c>
      <c r="M459" s="2">
        <f>(Table1[[#This Row],[HoursDelta]]*60)</f>
        <v>45.898983333329824</v>
      </c>
      <c r="N459" s="2">
        <f>Table1[[#This Row],[ExTimeFinished]]-H460</f>
        <v>0</v>
      </c>
      <c r="O459" s="2">
        <f>Table1[[#This Row],[StartToEndFinished]]-I460</f>
        <v>0</v>
      </c>
      <c r="P459" s="2">
        <f>IF(Table1[[#This Row],[StartToEndDelta]]&gt;0,Table1[[#This Row],[ExTimeFinishedDelta]]/Table1[[#This Row],[StartToEndDelta]],0)</f>
        <v>0</v>
      </c>
    </row>
    <row r="460" spans="1:16" x14ac:dyDescent="0.25">
      <c r="A460" s="1">
        <v>40688.671724537038</v>
      </c>
      <c r="B460">
        <v>44</v>
      </c>
      <c r="C460">
        <v>0</v>
      </c>
      <c r="D460">
        <v>94.085436503092495</v>
      </c>
      <c r="E460">
        <v>167919</v>
      </c>
      <c r="F460">
        <v>134818</v>
      </c>
      <c r="G460">
        <v>34.514278888888903</v>
      </c>
      <c r="H460">
        <v>3.1344936111111101</v>
      </c>
      <c r="I460">
        <v>5.4672375000000004</v>
      </c>
      <c r="J460">
        <f t="shared" si="36"/>
        <v>44</v>
      </c>
      <c r="K460">
        <f t="shared" si="37"/>
        <v>33101</v>
      </c>
      <c r="L460">
        <f>Table1[[#This Row],[Hours]]-G461</f>
        <v>0.71665500000000293</v>
      </c>
      <c r="M460" s="2">
        <f>(Table1[[#This Row],[HoursDelta]]*60)</f>
        <v>42.999300000000176</v>
      </c>
      <c r="N460" s="2">
        <f>Table1[[#This Row],[ExTimeFinished]]-H461</f>
        <v>0</v>
      </c>
      <c r="O460" s="2">
        <f>Table1[[#This Row],[StartToEndFinished]]-I461</f>
        <v>0</v>
      </c>
      <c r="P460" s="2">
        <f>IF(Table1[[#This Row],[StartToEndDelta]]&gt;0,Table1[[#This Row],[ExTimeFinishedDelta]]/Table1[[#This Row],[StartToEndDelta]],0)</f>
        <v>0</v>
      </c>
    </row>
    <row r="461" spans="1:16" x14ac:dyDescent="0.25">
      <c r="A461" s="1">
        <v>40688.671006944445</v>
      </c>
      <c r="B461">
        <v>44</v>
      </c>
      <c r="C461">
        <v>0</v>
      </c>
      <c r="D461">
        <v>92.6312662760417</v>
      </c>
      <c r="E461">
        <v>167919</v>
      </c>
      <c r="F461">
        <v>134619</v>
      </c>
      <c r="G461">
        <v>33.7976238888889</v>
      </c>
      <c r="H461">
        <v>3.1344936111111101</v>
      </c>
      <c r="I461">
        <v>5.4672375000000004</v>
      </c>
      <c r="J461">
        <f t="shared" si="36"/>
        <v>44</v>
      </c>
      <c r="K461">
        <f t="shared" si="37"/>
        <v>33300</v>
      </c>
      <c r="L461">
        <f>Table1[[#This Row],[Hours]]-G462</f>
        <v>0.75690555555559769</v>
      </c>
      <c r="M461" s="2">
        <f>(Table1[[#This Row],[HoursDelta]]*60)</f>
        <v>45.414333333335861</v>
      </c>
      <c r="N461" s="2">
        <f>Table1[[#This Row],[ExTimeFinished]]-H462</f>
        <v>0</v>
      </c>
      <c r="O461" s="2">
        <f>Table1[[#This Row],[StartToEndFinished]]-I462</f>
        <v>0</v>
      </c>
      <c r="P461" s="2">
        <f>IF(Table1[[#This Row],[StartToEndDelta]]&gt;0,Table1[[#This Row],[ExTimeFinishedDelta]]/Table1[[#This Row],[StartToEndDelta]],0)</f>
        <v>0</v>
      </c>
    </row>
    <row r="462" spans="1:16" x14ac:dyDescent="0.25">
      <c r="A462" s="1">
        <v>40688.670312499999</v>
      </c>
      <c r="B462">
        <v>44</v>
      </c>
      <c r="C462">
        <v>0</v>
      </c>
      <c r="D462">
        <v>93.4967447916667</v>
      </c>
      <c r="E462">
        <v>167919</v>
      </c>
      <c r="F462">
        <v>134495</v>
      </c>
      <c r="G462">
        <v>33.040718333333302</v>
      </c>
      <c r="H462">
        <v>3.1344936111111101</v>
      </c>
      <c r="I462">
        <v>5.4672375000000004</v>
      </c>
      <c r="J462">
        <f t="shared" si="36"/>
        <v>44</v>
      </c>
      <c r="K462">
        <f t="shared" si="37"/>
        <v>33424</v>
      </c>
      <c r="L462">
        <f>Table1[[#This Row],[Hours]]-G463</f>
        <v>0.77004888888890122</v>
      </c>
      <c r="M462" s="2">
        <f>(Table1[[#This Row],[HoursDelta]]*60)</f>
        <v>46.202933333334073</v>
      </c>
      <c r="N462" s="2">
        <f>Table1[[#This Row],[ExTimeFinished]]-H463</f>
        <v>0</v>
      </c>
      <c r="O462" s="2">
        <f>Table1[[#This Row],[StartToEndFinished]]-I463</f>
        <v>0</v>
      </c>
      <c r="P462" s="2">
        <f>IF(Table1[[#This Row],[StartToEndDelta]]&gt;0,Table1[[#This Row],[ExTimeFinishedDelta]]/Table1[[#This Row],[StartToEndDelta]],0)</f>
        <v>0</v>
      </c>
    </row>
    <row r="463" spans="1:16" x14ac:dyDescent="0.25">
      <c r="A463" s="1">
        <v>40688.669606481482</v>
      </c>
      <c r="B463">
        <v>44</v>
      </c>
      <c r="C463">
        <v>0</v>
      </c>
      <c r="D463">
        <v>90.859608968098996</v>
      </c>
      <c r="E463">
        <v>167919</v>
      </c>
      <c r="F463">
        <v>134973</v>
      </c>
      <c r="G463">
        <v>32.270669444444401</v>
      </c>
      <c r="H463">
        <v>3.1344936111111101</v>
      </c>
      <c r="I463">
        <v>5.4672375000000004</v>
      </c>
      <c r="J463">
        <f t="shared" si="36"/>
        <v>44</v>
      </c>
      <c r="K463">
        <f t="shared" si="37"/>
        <v>32946</v>
      </c>
      <c r="L463">
        <f>Table1[[#This Row],[Hours]]-G464</f>
        <v>0.71332305555550235</v>
      </c>
      <c r="M463" s="2">
        <f>(Table1[[#This Row],[HoursDelta]]*60)</f>
        <v>42.799383333330141</v>
      </c>
      <c r="N463" s="2">
        <f>Table1[[#This Row],[ExTimeFinished]]-H464</f>
        <v>0</v>
      </c>
      <c r="O463" s="2">
        <f>Table1[[#This Row],[StartToEndFinished]]-I464</f>
        <v>0</v>
      </c>
      <c r="P463" s="2">
        <f>IF(Table1[[#This Row],[StartToEndDelta]]&gt;0,Table1[[#This Row],[ExTimeFinishedDelta]]/Table1[[#This Row],[StartToEndDelta]],0)</f>
        <v>0</v>
      </c>
    </row>
    <row r="464" spans="1:16" x14ac:dyDescent="0.25">
      <c r="A464" s="1">
        <v>40688.668912037036</v>
      </c>
      <c r="B464">
        <v>44</v>
      </c>
      <c r="C464">
        <v>0</v>
      </c>
      <c r="D464">
        <v>93.472721099853501</v>
      </c>
      <c r="E464">
        <v>167919</v>
      </c>
      <c r="F464">
        <v>135709</v>
      </c>
      <c r="G464">
        <v>31.557346388888899</v>
      </c>
      <c r="H464">
        <v>3.1344936111111101</v>
      </c>
      <c r="I464">
        <v>5.4672375000000004</v>
      </c>
      <c r="J464">
        <f t="shared" si="36"/>
        <v>44</v>
      </c>
      <c r="K464">
        <f t="shared" si="37"/>
        <v>32210</v>
      </c>
      <c r="L464">
        <f>Table1[[#This Row],[Hours]]-G465</f>
        <v>0.73487111111109726</v>
      </c>
      <c r="M464" s="2">
        <f>(Table1[[#This Row],[HoursDelta]]*60)</f>
        <v>44.092266666665836</v>
      </c>
      <c r="N464" s="2">
        <f>Table1[[#This Row],[ExTimeFinished]]-H465</f>
        <v>0</v>
      </c>
      <c r="O464" s="2">
        <f>Table1[[#This Row],[StartToEndFinished]]-I465</f>
        <v>0</v>
      </c>
      <c r="P464" s="2">
        <f>IF(Table1[[#This Row],[StartToEndDelta]]&gt;0,Table1[[#This Row],[ExTimeFinishedDelta]]/Table1[[#This Row],[StartToEndDelta]],0)</f>
        <v>0</v>
      </c>
    </row>
    <row r="465" spans="1:16" x14ac:dyDescent="0.25">
      <c r="A465" s="1">
        <v>40688.668217592596</v>
      </c>
      <c r="B465">
        <v>44</v>
      </c>
      <c r="C465">
        <v>0</v>
      </c>
      <c r="D465">
        <v>92.474811553955107</v>
      </c>
      <c r="E465">
        <v>167919</v>
      </c>
      <c r="F465">
        <v>135465</v>
      </c>
      <c r="G465">
        <v>30.822475277777801</v>
      </c>
      <c r="H465">
        <v>3.1344936111111101</v>
      </c>
      <c r="I465">
        <v>5.4672375000000004</v>
      </c>
      <c r="J465">
        <f t="shared" si="36"/>
        <v>44</v>
      </c>
      <c r="K465">
        <f t="shared" si="37"/>
        <v>32454</v>
      </c>
      <c r="L465">
        <f>Table1[[#This Row],[Hours]]-G466</f>
        <v>0.75912888888890251</v>
      </c>
      <c r="M465" s="2">
        <f>(Table1[[#This Row],[HoursDelta]]*60)</f>
        <v>45.547733333334151</v>
      </c>
      <c r="N465" s="2">
        <f>Table1[[#This Row],[ExTimeFinished]]-H466</f>
        <v>0</v>
      </c>
      <c r="O465" s="2">
        <f>Table1[[#This Row],[StartToEndFinished]]-I466</f>
        <v>0</v>
      </c>
      <c r="P465" s="2">
        <f>IF(Table1[[#This Row],[StartToEndDelta]]&gt;0,Table1[[#This Row],[ExTimeFinishedDelta]]/Table1[[#This Row],[StartToEndDelta]],0)</f>
        <v>0</v>
      </c>
    </row>
    <row r="466" spans="1:16" x14ac:dyDescent="0.25">
      <c r="A466" s="1">
        <v>40688.667500000003</v>
      </c>
      <c r="B466">
        <v>44</v>
      </c>
      <c r="C466">
        <v>0</v>
      </c>
      <c r="D466">
        <v>92.418707529703795</v>
      </c>
      <c r="E466">
        <v>167919</v>
      </c>
      <c r="F466">
        <v>135432</v>
      </c>
      <c r="G466">
        <v>30.063346388888899</v>
      </c>
      <c r="H466">
        <v>3.1344936111111101</v>
      </c>
      <c r="I466">
        <v>5.4672375000000004</v>
      </c>
      <c r="J466">
        <f t="shared" si="36"/>
        <v>44</v>
      </c>
      <c r="K466">
        <f t="shared" si="37"/>
        <v>32487</v>
      </c>
      <c r="L466">
        <f>Table1[[#This Row],[Hours]]-G467</f>
        <v>0.73035222222219787</v>
      </c>
      <c r="M466" s="2">
        <f>(Table1[[#This Row],[HoursDelta]]*60)</f>
        <v>43.821133333331872</v>
      </c>
      <c r="N466" s="2">
        <f>Table1[[#This Row],[ExTimeFinished]]-H467</f>
        <v>0</v>
      </c>
      <c r="O466" s="2">
        <f>Table1[[#This Row],[StartToEndFinished]]-I467</f>
        <v>0</v>
      </c>
      <c r="P466" s="2">
        <f>IF(Table1[[#This Row],[StartToEndDelta]]&gt;0,Table1[[#This Row],[ExTimeFinishedDelta]]/Table1[[#This Row],[StartToEndDelta]],0)</f>
        <v>0</v>
      </c>
    </row>
    <row r="467" spans="1:16" x14ac:dyDescent="0.25">
      <c r="A467" s="1">
        <v>40688.66679398148</v>
      </c>
      <c r="B467">
        <v>44</v>
      </c>
      <c r="C467">
        <v>0</v>
      </c>
      <c r="D467">
        <v>91.956353505452498</v>
      </c>
      <c r="E467">
        <v>167919</v>
      </c>
      <c r="F467">
        <v>135114</v>
      </c>
      <c r="G467">
        <v>29.332994166666701</v>
      </c>
      <c r="H467">
        <v>3.1344936111111101</v>
      </c>
      <c r="I467">
        <v>5.4672375000000004</v>
      </c>
      <c r="J467">
        <f t="shared" si="36"/>
        <v>44</v>
      </c>
      <c r="K467">
        <f t="shared" si="37"/>
        <v>32805</v>
      </c>
      <c r="L467">
        <f>Table1[[#This Row],[Hours]]-G468</f>
        <v>0.74679638888889954</v>
      </c>
      <c r="M467" s="2">
        <f>(Table1[[#This Row],[HoursDelta]]*60)</f>
        <v>44.807783333333973</v>
      </c>
      <c r="N467" s="2">
        <f>Table1[[#This Row],[ExTimeFinished]]-H468</f>
        <v>0</v>
      </c>
      <c r="O467" s="2">
        <f>Table1[[#This Row],[StartToEndFinished]]-I468</f>
        <v>0</v>
      </c>
      <c r="P467" s="2">
        <f>IF(Table1[[#This Row],[StartToEndDelta]]&gt;0,Table1[[#This Row],[ExTimeFinishedDelta]]/Table1[[#This Row],[StartToEndDelta]],0)</f>
        <v>0</v>
      </c>
    </row>
    <row r="468" spans="1:16" x14ac:dyDescent="0.25">
      <c r="A468" s="1">
        <v>40688.66609953704</v>
      </c>
      <c r="B468">
        <v>44</v>
      </c>
      <c r="C468">
        <v>0</v>
      </c>
      <c r="D468">
        <v>91.793726603190095</v>
      </c>
      <c r="E468">
        <v>167919</v>
      </c>
      <c r="F468">
        <v>135603</v>
      </c>
      <c r="G468">
        <v>28.586197777777802</v>
      </c>
      <c r="H468">
        <v>3.1344936111111101</v>
      </c>
      <c r="I468">
        <v>5.4672375000000004</v>
      </c>
      <c r="J468">
        <f t="shared" si="36"/>
        <v>44</v>
      </c>
      <c r="K468">
        <f t="shared" si="37"/>
        <v>32316</v>
      </c>
      <c r="L468">
        <f>Table1[[#This Row],[Hours]]-G469</f>
        <v>0.7416627777778011</v>
      </c>
      <c r="M468" s="2">
        <f>(Table1[[#This Row],[HoursDelta]]*60)</f>
        <v>44.499766666668066</v>
      </c>
      <c r="N468" s="2">
        <f>Table1[[#This Row],[ExTimeFinished]]-H469</f>
        <v>0</v>
      </c>
      <c r="O468" s="2">
        <f>Table1[[#This Row],[StartToEndFinished]]-I469</f>
        <v>0</v>
      </c>
      <c r="P468" s="2">
        <f>IF(Table1[[#This Row],[StartToEndDelta]]&gt;0,Table1[[#This Row],[ExTimeFinishedDelta]]/Table1[[#This Row],[StartToEndDelta]],0)</f>
        <v>0</v>
      </c>
    </row>
    <row r="469" spans="1:16" x14ac:dyDescent="0.25">
      <c r="A469" s="1">
        <v>40688.665416666663</v>
      </c>
      <c r="B469">
        <v>44</v>
      </c>
      <c r="C469">
        <v>0</v>
      </c>
      <c r="D469">
        <v>91.240842183430999</v>
      </c>
      <c r="E469">
        <v>167919</v>
      </c>
      <c r="F469">
        <v>134675</v>
      </c>
      <c r="G469">
        <v>27.844535</v>
      </c>
      <c r="H469">
        <v>3.1344936111111101</v>
      </c>
      <c r="I469">
        <v>5.4672375000000004</v>
      </c>
      <c r="J469">
        <f t="shared" si="36"/>
        <v>44</v>
      </c>
      <c r="K469">
        <f t="shared" si="37"/>
        <v>33244</v>
      </c>
      <c r="L469">
        <f>Table1[[#This Row],[Hours]]-G470</f>
        <v>0.684684722222201</v>
      </c>
      <c r="M469" s="2">
        <f>(Table1[[#This Row],[HoursDelta]]*60)</f>
        <v>41.08108333333206</v>
      </c>
      <c r="N469" s="2">
        <f>Table1[[#This Row],[ExTimeFinished]]-H470</f>
        <v>0</v>
      </c>
      <c r="O469" s="2">
        <f>Table1[[#This Row],[StartToEndFinished]]-I470</f>
        <v>0</v>
      </c>
      <c r="P469" s="2">
        <f>IF(Table1[[#This Row],[StartToEndDelta]]&gt;0,Table1[[#This Row],[ExTimeFinishedDelta]]/Table1[[#This Row],[StartToEndDelta]],0)</f>
        <v>0</v>
      </c>
    </row>
    <row r="470" spans="1:16" x14ac:dyDescent="0.25">
      <c r="A470" s="1">
        <v>40688.664722222224</v>
      </c>
      <c r="B470">
        <v>44</v>
      </c>
      <c r="C470">
        <v>0</v>
      </c>
      <c r="D470">
        <v>91.322025299072294</v>
      </c>
      <c r="E470">
        <v>167919</v>
      </c>
      <c r="F470">
        <v>133800</v>
      </c>
      <c r="G470">
        <v>27.159850277777799</v>
      </c>
      <c r="H470">
        <v>3.1344936111111101</v>
      </c>
      <c r="I470">
        <v>5.4672375000000004</v>
      </c>
      <c r="J470">
        <f t="shared" si="36"/>
        <v>44</v>
      </c>
      <c r="K470">
        <f t="shared" si="37"/>
        <v>34119</v>
      </c>
      <c r="L470">
        <f>Table1[[#This Row],[Hours]]-G471</f>
        <v>0.74772027777779826</v>
      </c>
      <c r="M470" s="2">
        <f>(Table1[[#This Row],[HoursDelta]]*60)</f>
        <v>44.863216666667896</v>
      </c>
      <c r="N470" s="2">
        <f>Table1[[#This Row],[ExTimeFinished]]-H471</f>
        <v>0</v>
      </c>
      <c r="O470" s="2">
        <f>Table1[[#This Row],[StartToEndFinished]]-I471</f>
        <v>0</v>
      </c>
      <c r="P470" s="2">
        <f>IF(Table1[[#This Row],[StartToEndDelta]]&gt;0,Table1[[#This Row],[ExTimeFinishedDelta]]/Table1[[#This Row],[StartToEndDelta]],0)</f>
        <v>0</v>
      </c>
    </row>
    <row r="471" spans="1:16" x14ac:dyDescent="0.25">
      <c r="A471" s="1">
        <v>40688.664039351854</v>
      </c>
      <c r="B471">
        <v>44</v>
      </c>
      <c r="C471">
        <v>0</v>
      </c>
      <c r="D471">
        <v>91.597465515136705</v>
      </c>
      <c r="E471">
        <v>167919</v>
      </c>
      <c r="F471">
        <v>134588</v>
      </c>
      <c r="G471">
        <v>26.412130000000001</v>
      </c>
      <c r="H471">
        <v>3.1344936111111101</v>
      </c>
      <c r="I471">
        <v>5.4672375000000004</v>
      </c>
      <c r="J471">
        <f t="shared" si="36"/>
        <v>44</v>
      </c>
      <c r="K471">
        <f t="shared" si="37"/>
        <v>33331</v>
      </c>
      <c r="L471">
        <f>Table1[[#This Row],[Hours]]-G472</f>
        <v>0.76132527777780012</v>
      </c>
      <c r="M471" s="2">
        <f>(Table1[[#This Row],[HoursDelta]]*60)</f>
        <v>45.679516666668007</v>
      </c>
      <c r="N471" s="2">
        <f>Table1[[#This Row],[ExTimeFinished]]-H472</f>
        <v>0</v>
      </c>
      <c r="O471" s="2">
        <f>Table1[[#This Row],[StartToEndFinished]]-I472</f>
        <v>0</v>
      </c>
      <c r="P471" s="2">
        <f>IF(Table1[[#This Row],[StartToEndDelta]]&gt;0,Table1[[#This Row],[ExTimeFinishedDelta]]/Table1[[#This Row],[StartToEndDelta]],0)</f>
        <v>0</v>
      </c>
    </row>
    <row r="472" spans="1:16" x14ac:dyDescent="0.25">
      <c r="A472" s="1">
        <v>40688.663310185184</v>
      </c>
      <c r="B472">
        <v>44</v>
      </c>
      <c r="C472">
        <v>0</v>
      </c>
      <c r="D472">
        <v>92.789100646972699</v>
      </c>
      <c r="E472">
        <v>167919</v>
      </c>
      <c r="F472">
        <v>133634</v>
      </c>
      <c r="G472">
        <v>25.650804722222201</v>
      </c>
      <c r="H472">
        <v>3.1344936111111101</v>
      </c>
      <c r="I472">
        <v>5.4672375000000004</v>
      </c>
      <c r="J472">
        <f t="shared" si="36"/>
        <v>44</v>
      </c>
      <c r="K472">
        <f t="shared" si="37"/>
        <v>34285</v>
      </c>
      <c r="L472">
        <f>Table1[[#This Row],[Hours]]-G473</f>
        <v>0.76677500000000265</v>
      </c>
      <c r="M472" s="2">
        <f>(Table1[[#This Row],[HoursDelta]]*60)</f>
        <v>46.006500000000159</v>
      </c>
      <c r="N472" s="2">
        <f>Table1[[#This Row],[ExTimeFinished]]-H473</f>
        <v>0</v>
      </c>
      <c r="O472" s="2">
        <f>Table1[[#This Row],[StartToEndFinished]]-I473</f>
        <v>0</v>
      </c>
      <c r="P472" s="2">
        <f>IF(Table1[[#This Row],[StartToEndDelta]]&gt;0,Table1[[#This Row],[ExTimeFinishedDelta]]/Table1[[#This Row],[StartToEndDelta]],0)</f>
        <v>0</v>
      </c>
    </row>
    <row r="473" spans="1:16" x14ac:dyDescent="0.25">
      <c r="A473" s="1">
        <v>40688.662615740737</v>
      </c>
      <c r="B473">
        <v>44</v>
      </c>
      <c r="C473">
        <v>0</v>
      </c>
      <c r="D473">
        <v>91.615973154703795</v>
      </c>
      <c r="E473">
        <v>167919</v>
      </c>
      <c r="F473">
        <v>133849</v>
      </c>
      <c r="G473">
        <v>24.884029722222198</v>
      </c>
      <c r="H473">
        <v>3.1344936111111101</v>
      </c>
      <c r="I473">
        <v>5.4672375000000004</v>
      </c>
      <c r="J473">
        <f t="shared" si="36"/>
        <v>44</v>
      </c>
      <c r="K473">
        <f t="shared" si="37"/>
        <v>34070</v>
      </c>
      <c r="L473">
        <f>Table1[[#This Row],[Hours]]-G474</f>
        <v>0.73109888888889785</v>
      </c>
      <c r="M473" s="2">
        <f>(Table1[[#This Row],[HoursDelta]]*60)</f>
        <v>43.865933333333871</v>
      </c>
      <c r="N473" s="2">
        <f>Table1[[#This Row],[ExTimeFinished]]-H474</f>
        <v>0</v>
      </c>
      <c r="O473" s="2">
        <f>Table1[[#This Row],[StartToEndFinished]]-I474</f>
        <v>0</v>
      </c>
      <c r="P473" s="2">
        <f>IF(Table1[[#This Row],[StartToEndDelta]]&gt;0,Table1[[#This Row],[ExTimeFinishedDelta]]/Table1[[#This Row],[StartToEndDelta]],0)</f>
        <v>0</v>
      </c>
    </row>
    <row r="474" spans="1:16" x14ac:dyDescent="0.25">
      <c r="A474" s="1">
        <v>40688.661909722221</v>
      </c>
      <c r="B474">
        <v>44</v>
      </c>
      <c r="C474">
        <v>0</v>
      </c>
      <c r="D474">
        <v>92.613525390625</v>
      </c>
      <c r="E474">
        <v>167919</v>
      </c>
      <c r="F474">
        <v>134467</v>
      </c>
      <c r="G474">
        <v>24.152930833333301</v>
      </c>
      <c r="H474">
        <v>3.1344936111111101</v>
      </c>
      <c r="I474">
        <v>5.4672375000000004</v>
      </c>
      <c r="J474">
        <f t="shared" si="36"/>
        <v>44</v>
      </c>
      <c r="K474">
        <f t="shared" si="37"/>
        <v>33452</v>
      </c>
      <c r="L474">
        <f>Table1[[#This Row],[Hours]]-G475</f>
        <v>0.73000111111110044</v>
      </c>
      <c r="M474" s="2">
        <f>(Table1[[#This Row],[HoursDelta]]*60)</f>
        <v>43.800066666666027</v>
      </c>
      <c r="N474" s="2">
        <f>Table1[[#This Row],[ExTimeFinished]]-H475</f>
        <v>0</v>
      </c>
      <c r="O474" s="2">
        <f>Table1[[#This Row],[StartToEndFinished]]-I475</f>
        <v>0</v>
      </c>
      <c r="P474" s="2">
        <f>IF(Table1[[#This Row],[StartToEndDelta]]&gt;0,Table1[[#This Row],[ExTimeFinishedDelta]]/Table1[[#This Row],[StartToEndDelta]],0)</f>
        <v>0</v>
      </c>
    </row>
    <row r="475" spans="1:16" x14ac:dyDescent="0.25">
      <c r="A475" s="1">
        <v>40688.661215277774</v>
      </c>
      <c r="B475">
        <v>44</v>
      </c>
      <c r="C475">
        <v>0</v>
      </c>
      <c r="D475">
        <v>90.780696868896499</v>
      </c>
      <c r="E475">
        <v>167919</v>
      </c>
      <c r="F475">
        <v>134742</v>
      </c>
      <c r="G475">
        <v>23.4229297222222</v>
      </c>
      <c r="H475">
        <v>3.1344936111111101</v>
      </c>
      <c r="I475">
        <v>5.4672375000000004</v>
      </c>
      <c r="J475">
        <f>B475-C475</f>
        <v>44</v>
      </c>
      <c r="K475">
        <f t="shared" si="37"/>
        <v>33177</v>
      </c>
      <c r="L475">
        <f>Table1[[#This Row],[Hours]]-G476</f>
        <v>0.7852658333333018</v>
      </c>
      <c r="M475" s="2">
        <f>(Table1[[#This Row],[HoursDelta]]*60)</f>
        <v>47.115949999998108</v>
      </c>
      <c r="N475" s="2">
        <f>Table1[[#This Row],[ExTimeFinished]]-H476</f>
        <v>0</v>
      </c>
      <c r="O475" s="2">
        <f>Table1[[#This Row],[StartToEndFinished]]-I476</f>
        <v>0</v>
      </c>
      <c r="P475" s="2">
        <f>IF(Table1[[#This Row],[StartToEndDelta]]&gt;0,Table1[[#This Row],[ExTimeFinishedDelta]]/Table1[[#This Row],[StartToEndDelta]],0)</f>
        <v>0</v>
      </c>
    </row>
    <row r="476" spans="1:16" x14ac:dyDescent="0.25">
      <c r="A476" s="1">
        <v>40688.660497685189</v>
      </c>
      <c r="B476">
        <v>44</v>
      </c>
      <c r="C476">
        <v>0</v>
      </c>
      <c r="D476">
        <v>91.167280832926394</v>
      </c>
      <c r="E476">
        <v>167919</v>
      </c>
      <c r="F476">
        <v>132532</v>
      </c>
      <c r="G476">
        <v>22.637663888888898</v>
      </c>
      <c r="H476">
        <v>3.1344936111111101</v>
      </c>
      <c r="I476">
        <v>5.4672375000000004</v>
      </c>
      <c r="J476">
        <f t="shared" ref="J476:J514" si="38">B476-C476</f>
        <v>44</v>
      </c>
      <c r="K476">
        <f t="shared" ref="K476:K514" si="39">E476-F476</f>
        <v>35387</v>
      </c>
      <c r="L476">
        <f>Table1[[#This Row],[Hours]]-G477</f>
        <v>0.79870305555559895</v>
      </c>
      <c r="M476" s="2">
        <f>(Table1[[#This Row],[HoursDelta]]*60)</f>
        <v>47.922183333335937</v>
      </c>
      <c r="N476" s="2">
        <f>Table1[[#This Row],[ExTimeFinished]]-H477</f>
        <v>0</v>
      </c>
      <c r="O476" s="2">
        <f>Table1[[#This Row],[StartToEndFinished]]-I477</f>
        <v>0</v>
      </c>
      <c r="P476" s="2">
        <f>IF(Table1[[#This Row],[StartToEndDelta]]&gt;0,Table1[[#This Row],[ExTimeFinishedDelta]]/Table1[[#This Row],[StartToEndDelta]],0)</f>
        <v>0</v>
      </c>
    </row>
    <row r="477" spans="1:16" x14ac:dyDescent="0.25">
      <c r="A477" s="1">
        <v>40688.659745370373</v>
      </c>
      <c r="B477">
        <v>44</v>
      </c>
      <c r="C477">
        <v>0</v>
      </c>
      <c r="D477">
        <v>91.447587331136106</v>
      </c>
      <c r="E477">
        <v>167919</v>
      </c>
      <c r="F477">
        <v>134390</v>
      </c>
      <c r="G477">
        <v>21.838960833333299</v>
      </c>
      <c r="H477">
        <v>3.1344936111111101</v>
      </c>
      <c r="I477">
        <v>5.4672375000000004</v>
      </c>
      <c r="J477">
        <f t="shared" si="38"/>
        <v>44</v>
      </c>
      <c r="K477">
        <f t="shared" si="39"/>
        <v>33529</v>
      </c>
      <c r="L477">
        <f>Table1[[#This Row],[Hours]]-G478</f>
        <v>0.78702916666659917</v>
      </c>
      <c r="M477" s="2">
        <f>(Table1[[#This Row],[HoursDelta]]*60)</f>
        <v>47.22174999999595</v>
      </c>
      <c r="N477" s="2">
        <f>Table1[[#This Row],[ExTimeFinished]]-H478</f>
        <v>0</v>
      </c>
      <c r="O477" s="2">
        <f>Table1[[#This Row],[StartToEndFinished]]-I478</f>
        <v>0</v>
      </c>
      <c r="P477" s="2">
        <f>IF(Table1[[#This Row],[StartToEndDelta]]&gt;0,Table1[[#This Row],[ExTimeFinishedDelta]]/Table1[[#This Row],[StartToEndDelta]],0)</f>
        <v>0</v>
      </c>
    </row>
    <row r="478" spans="1:16" x14ac:dyDescent="0.25">
      <c r="A478" s="1">
        <v>40688.658993055556</v>
      </c>
      <c r="B478">
        <v>44</v>
      </c>
      <c r="C478">
        <v>0</v>
      </c>
      <c r="D478">
        <v>91.417214711507199</v>
      </c>
      <c r="E478">
        <v>167919</v>
      </c>
      <c r="F478">
        <v>132709</v>
      </c>
      <c r="G478">
        <v>21.0519316666667</v>
      </c>
      <c r="H478">
        <v>3.1344936111111101</v>
      </c>
      <c r="I478">
        <v>5.4672375000000004</v>
      </c>
      <c r="J478">
        <f t="shared" si="38"/>
        <v>44</v>
      </c>
      <c r="K478">
        <f t="shared" si="39"/>
        <v>35210</v>
      </c>
      <c r="L478">
        <f>Table1[[#This Row],[Hours]]-G479</f>
        <v>0.68951277777780007</v>
      </c>
      <c r="M478" s="2">
        <f>(Table1[[#This Row],[HoursDelta]]*60)</f>
        <v>41.370766666668004</v>
      </c>
      <c r="N478" s="2">
        <f>Table1[[#This Row],[ExTimeFinished]]-H479</f>
        <v>0</v>
      </c>
      <c r="O478" s="2">
        <f>Table1[[#This Row],[StartToEndFinished]]-I479</f>
        <v>0</v>
      </c>
      <c r="P478" s="2">
        <f>IF(Table1[[#This Row],[StartToEndDelta]]&gt;0,Table1[[#This Row],[ExTimeFinishedDelta]]/Table1[[#This Row],[StartToEndDelta]],0)</f>
        <v>0</v>
      </c>
    </row>
    <row r="479" spans="1:16" x14ac:dyDescent="0.25">
      <c r="A479" s="1">
        <v>40688.65828703704</v>
      </c>
      <c r="B479">
        <v>44</v>
      </c>
      <c r="C479">
        <v>0</v>
      </c>
      <c r="D479">
        <v>92.182796478271499</v>
      </c>
      <c r="E479">
        <v>167919</v>
      </c>
      <c r="F479">
        <v>133718</v>
      </c>
      <c r="G479">
        <v>20.3624188888889</v>
      </c>
      <c r="H479">
        <v>3.1344936111111101</v>
      </c>
      <c r="I479">
        <v>5.4672375000000004</v>
      </c>
      <c r="J479">
        <f t="shared" si="38"/>
        <v>44</v>
      </c>
      <c r="K479">
        <f t="shared" si="39"/>
        <v>34201</v>
      </c>
      <c r="L479">
        <f>Table1[[#This Row],[Hours]]-G480</f>
        <v>0.77167749999999913</v>
      </c>
      <c r="M479" s="2">
        <f>(Table1[[#This Row],[HoursDelta]]*60)</f>
        <v>46.300649999999948</v>
      </c>
      <c r="N479" s="2">
        <f>Table1[[#This Row],[ExTimeFinished]]-H480</f>
        <v>0</v>
      </c>
      <c r="O479" s="2">
        <f>Table1[[#This Row],[StartToEndFinished]]-I480</f>
        <v>0</v>
      </c>
      <c r="P479" s="2">
        <f>IF(Table1[[#This Row],[StartToEndDelta]]&gt;0,Table1[[#This Row],[ExTimeFinishedDelta]]/Table1[[#This Row],[StartToEndDelta]],0)</f>
        <v>0</v>
      </c>
    </row>
    <row r="480" spans="1:16" x14ac:dyDescent="0.25">
      <c r="A480" s="1">
        <v>40688.657592592594</v>
      </c>
      <c r="B480">
        <v>44</v>
      </c>
      <c r="C480">
        <v>0</v>
      </c>
      <c r="D480">
        <v>91.731384277343807</v>
      </c>
      <c r="E480">
        <v>167919</v>
      </c>
      <c r="F480">
        <v>133538</v>
      </c>
      <c r="G480">
        <v>19.590741388888901</v>
      </c>
      <c r="H480">
        <v>3.1344936111111101</v>
      </c>
      <c r="I480">
        <v>5.4672375000000004</v>
      </c>
      <c r="J480">
        <f t="shared" si="38"/>
        <v>44</v>
      </c>
      <c r="K480">
        <f t="shared" si="39"/>
        <v>34381</v>
      </c>
      <c r="L480">
        <f>Table1[[#This Row],[Hours]]-G481</f>
        <v>0.69917083333330154</v>
      </c>
      <c r="M480" s="2">
        <f>(Table1[[#This Row],[HoursDelta]]*60)</f>
        <v>41.950249999998093</v>
      </c>
      <c r="N480" s="2">
        <f>Table1[[#This Row],[ExTimeFinished]]-H481</f>
        <v>0</v>
      </c>
      <c r="O480" s="2">
        <f>Table1[[#This Row],[StartToEndFinished]]-I481</f>
        <v>0</v>
      </c>
      <c r="P480" s="2">
        <f>IF(Table1[[#This Row],[StartToEndDelta]]&gt;0,Table1[[#This Row],[ExTimeFinishedDelta]]/Table1[[#This Row],[StartToEndDelta]],0)</f>
        <v>0</v>
      </c>
    </row>
    <row r="481" spans="1:16" x14ac:dyDescent="0.25">
      <c r="A481" s="1">
        <v>40688.656898148147</v>
      </c>
      <c r="B481">
        <v>44</v>
      </c>
      <c r="C481">
        <v>0</v>
      </c>
      <c r="D481">
        <v>92.333662668863894</v>
      </c>
      <c r="E481">
        <v>167919</v>
      </c>
      <c r="F481">
        <v>133031</v>
      </c>
      <c r="G481">
        <v>18.891570555555599</v>
      </c>
      <c r="H481">
        <v>3.1344936111111101</v>
      </c>
      <c r="I481">
        <v>5.4672375000000004</v>
      </c>
      <c r="J481">
        <f t="shared" si="38"/>
        <v>44</v>
      </c>
      <c r="K481">
        <f t="shared" si="39"/>
        <v>34888</v>
      </c>
      <c r="L481">
        <f>Table1[[#This Row],[Hours]]-G482</f>
        <v>0.78472416666669886</v>
      </c>
      <c r="M481" s="2">
        <f>(Table1[[#This Row],[HoursDelta]]*60)</f>
        <v>47.083450000001932</v>
      </c>
      <c r="N481" s="2">
        <f>Table1[[#This Row],[ExTimeFinished]]-H482</f>
        <v>0</v>
      </c>
      <c r="O481" s="2">
        <f>Table1[[#This Row],[StartToEndFinished]]-I482</f>
        <v>0</v>
      </c>
      <c r="P481" s="2">
        <f>IF(Table1[[#This Row],[StartToEndDelta]]&gt;0,Table1[[#This Row],[ExTimeFinishedDelta]]/Table1[[#This Row],[StartToEndDelta]],0)</f>
        <v>0</v>
      </c>
    </row>
    <row r="482" spans="1:16" x14ac:dyDescent="0.25">
      <c r="A482" s="1">
        <v>40688.656215277777</v>
      </c>
      <c r="B482">
        <v>44</v>
      </c>
      <c r="C482">
        <v>0</v>
      </c>
      <c r="D482">
        <v>90.854985555013002</v>
      </c>
      <c r="E482">
        <v>167919</v>
      </c>
      <c r="F482">
        <v>132897</v>
      </c>
      <c r="G482">
        <v>18.106846388888901</v>
      </c>
      <c r="H482">
        <v>3.1344936111111101</v>
      </c>
      <c r="I482">
        <v>5.4672375000000004</v>
      </c>
      <c r="J482">
        <f t="shared" si="38"/>
        <v>44</v>
      </c>
      <c r="K482">
        <f t="shared" si="39"/>
        <v>35022</v>
      </c>
      <c r="L482">
        <f>Table1[[#This Row],[Hours]]-G483</f>
        <v>0.71224888888890092</v>
      </c>
      <c r="M482" s="2">
        <f>(Table1[[#This Row],[HoursDelta]]*60)</f>
        <v>42.734933333334055</v>
      </c>
      <c r="N482" s="2">
        <f>Table1[[#This Row],[ExTimeFinished]]-H483</f>
        <v>0</v>
      </c>
      <c r="O482" s="2">
        <f>Table1[[#This Row],[StartToEndFinished]]-I483</f>
        <v>0</v>
      </c>
      <c r="P482" s="2">
        <f>IF(Table1[[#This Row],[StartToEndDelta]]&gt;0,Table1[[#This Row],[ExTimeFinishedDelta]]/Table1[[#This Row],[StartToEndDelta]],0)</f>
        <v>0</v>
      </c>
    </row>
    <row r="483" spans="1:16" x14ac:dyDescent="0.25">
      <c r="A483" s="1">
        <v>40688.655509259261</v>
      </c>
      <c r="B483">
        <v>44</v>
      </c>
      <c r="C483">
        <v>0</v>
      </c>
      <c r="D483">
        <v>90.659675598144503</v>
      </c>
      <c r="E483">
        <v>167919</v>
      </c>
      <c r="F483">
        <v>134165</v>
      </c>
      <c r="G483">
        <v>17.3945975</v>
      </c>
      <c r="H483">
        <v>3.1344936111111101</v>
      </c>
      <c r="I483">
        <v>5.4672375000000004</v>
      </c>
      <c r="J483">
        <f t="shared" si="38"/>
        <v>44</v>
      </c>
      <c r="K483">
        <f t="shared" si="39"/>
        <v>33754</v>
      </c>
      <c r="L483">
        <f>Table1[[#This Row],[Hours]]-G484</f>
        <v>0.73942638888890144</v>
      </c>
      <c r="M483" s="2">
        <f>(Table1[[#This Row],[HoursDelta]]*60)</f>
        <v>44.365583333334087</v>
      </c>
      <c r="N483" s="2">
        <f>Table1[[#This Row],[ExTimeFinished]]-H484</f>
        <v>0</v>
      </c>
      <c r="O483" s="2">
        <f>Table1[[#This Row],[StartToEndFinished]]-I484</f>
        <v>0</v>
      </c>
      <c r="P483" s="2">
        <f>IF(Table1[[#This Row],[StartToEndDelta]]&gt;0,Table1[[#This Row],[ExTimeFinishedDelta]]/Table1[[#This Row],[StartToEndDelta]],0)</f>
        <v>0</v>
      </c>
    </row>
    <row r="484" spans="1:16" x14ac:dyDescent="0.25">
      <c r="A484" s="1">
        <v>40688.654814814814</v>
      </c>
      <c r="B484">
        <v>44</v>
      </c>
      <c r="C484">
        <v>0</v>
      </c>
      <c r="D484">
        <v>91.438899993896499</v>
      </c>
      <c r="E484">
        <v>167919</v>
      </c>
      <c r="F484">
        <v>133381</v>
      </c>
      <c r="G484">
        <v>16.655171111111098</v>
      </c>
      <c r="H484">
        <v>3.1344936111111101</v>
      </c>
      <c r="I484">
        <v>5.4672375000000004</v>
      </c>
      <c r="J484">
        <f t="shared" si="38"/>
        <v>44</v>
      </c>
      <c r="K484">
        <f t="shared" si="39"/>
        <v>34538</v>
      </c>
      <c r="L484">
        <f>Table1[[#This Row],[Hours]]-G485</f>
        <v>0.72625277777779829</v>
      </c>
      <c r="M484" s="2">
        <f>(Table1[[#This Row],[HoursDelta]]*60)</f>
        <v>43.575166666667897</v>
      </c>
      <c r="N484" s="2">
        <f>Table1[[#This Row],[ExTimeFinished]]-H485</f>
        <v>0</v>
      </c>
      <c r="O484" s="2">
        <f>Table1[[#This Row],[StartToEndFinished]]-I485</f>
        <v>0</v>
      </c>
      <c r="P484" s="2">
        <f>IF(Table1[[#This Row],[StartToEndDelta]]&gt;0,Table1[[#This Row],[ExTimeFinishedDelta]]/Table1[[#This Row],[StartToEndDelta]],0)</f>
        <v>0</v>
      </c>
    </row>
    <row r="485" spans="1:16" x14ac:dyDescent="0.25">
      <c r="A485" s="1">
        <v>40688.654108796298</v>
      </c>
      <c r="B485">
        <v>44</v>
      </c>
      <c r="C485">
        <v>0</v>
      </c>
      <c r="D485">
        <v>89.185835520426394</v>
      </c>
      <c r="E485">
        <v>167919</v>
      </c>
      <c r="F485">
        <v>133123</v>
      </c>
      <c r="G485">
        <v>15.9289183333333</v>
      </c>
      <c r="H485">
        <v>3.1344936111111101</v>
      </c>
      <c r="I485">
        <v>5.4672375000000004</v>
      </c>
      <c r="J485">
        <f t="shared" si="38"/>
        <v>44</v>
      </c>
      <c r="K485">
        <f t="shared" si="39"/>
        <v>34796</v>
      </c>
      <c r="L485">
        <f>Table1[[#This Row],[Hours]]-G486</f>
        <v>0.73408805555549961</v>
      </c>
      <c r="M485" s="2">
        <f>(Table1[[#This Row],[HoursDelta]]*60)</f>
        <v>44.045283333329976</v>
      </c>
      <c r="N485" s="2">
        <f>Table1[[#This Row],[ExTimeFinished]]-H486</f>
        <v>0</v>
      </c>
      <c r="O485" s="2">
        <f>Table1[[#This Row],[StartToEndFinished]]-I486</f>
        <v>0</v>
      </c>
      <c r="P485" s="2">
        <f>IF(Table1[[#This Row],[StartToEndDelta]]&gt;0,Table1[[#This Row],[ExTimeFinishedDelta]]/Table1[[#This Row],[StartToEndDelta]],0)</f>
        <v>0</v>
      </c>
    </row>
    <row r="486" spans="1:16" x14ac:dyDescent="0.25">
      <c r="A486" s="1">
        <v>40688.653414351851</v>
      </c>
      <c r="B486">
        <v>44</v>
      </c>
      <c r="C486">
        <v>0</v>
      </c>
      <c r="D486">
        <v>91.6876029968262</v>
      </c>
      <c r="E486">
        <v>167919</v>
      </c>
      <c r="F486">
        <v>133094</v>
      </c>
      <c r="G486">
        <v>15.1948302777778</v>
      </c>
      <c r="H486">
        <v>3.1344936111111101</v>
      </c>
      <c r="I486">
        <v>5.4672375000000004</v>
      </c>
      <c r="J486">
        <f t="shared" si="38"/>
        <v>44</v>
      </c>
      <c r="K486">
        <f t="shared" si="39"/>
        <v>34825</v>
      </c>
      <c r="L486">
        <f>Table1[[#This Row],[Hours]]-G487</f>
        <v>0.76337916666670047</v>
      </c>
      <c r="M486" s="2">
        <f>(Table1[[#This Row],[HoursDelta]]*60)</f>
        <v>45.802750000002028</v>
      </c>
      <c r="N486" s="2">
        <f>Table1[[#This Row],[ExTimeFinished]]-H487</f>
        <v>0</v>
      </c>
      <c r="O486" s="2">
        <f>Table1[[#This Row],[StartToEndFinished]]-I487</f>
        <v>0</v>
      </c>
      <c r="P486" s="2">
        <f>IF(Table1[[#This Row],[StartToEndDelta]]&gt;0,Table1[[#This Row],[ExTimeFinishedDelta]]/Table1[[#This Row],[StartToEndDelta]],0)</f>
        <v>0</v>
      </c>
    </row>
    <row r="487" spans="1:16" x14ac:dyDescent="0.25">
      <c r="A487" s="1">
        <v>40688.652719907404</v>
      </c>
      <c r="B487">
        <v>44</v>
      </c>
      <c r="C487">
        <v>0</v>
      </c>
      <c r="D487">
        <v>93.6981201171875</v>
      </c>
      <c r="E487">
        <v>167919</v>
      </c>
      <c r="F487">
        <v>132959</v>
      </c>
      <c r="G487">
        <v>14.4314511111111</v>
      </c>
      <c r="H487">
        <v>3.1344936111111101</v>
      </c>
      <c r="I487">
        <v>5.4672375000000004</v>
      </c>
      <c r="J487">
        <f t="shared" si="38"/>
        <v>44</v>
      </c>
      <c r="K487">
        <f t="shared" si="39"/>
        <v>34960</v>
      </c>
      <c r="L487">
        <f>Table1[[#This Row],[Hours]]-G488</f>
        <v>-0.78825555555559923</v>
      </c>
      <c r="M487" s="2">
        <f>(Table1[[#This Row],[HoursDelta]]*60)</f>
        <v>-47.295333333335954</v>
      </c>
      <c r="N487" s="2">
        <f>Table1[[#This Row],[ExTimeFinished]]-H488</f>
        <v>0</v>
      </c>
      <c r="O487" s="2">
        <f>Table1[[#This Row],[StartToEndFinished]]-I488</f>
        <v>0</v>
      </c>
      <c r="P487" s="2">
        <f>IF(Table1[[#This Row],[StartToEndDelta]]&gt;0,Table1[[#This Row],[ExTimeFinishedDelta]]/Table1[[#This Row],[StartToEndDelta]],0)</f>
        <v>0</v>
      </c>
    </row>
    <row r="488" spans="1:16" x14ac:dyDescent="0.25">
      <c r="A488" s="1">
        <v>40688.652037037034</v>
      </c>
      <c r="B488">
        <v>44</v>
      </c>
      <c r="C488">
        <v>0</v>
      </c>
      <c r="D488">
        <v>89.248959859212206</v>
      </c>
      <c r="E488">
        <v>167919</v>
      </c>
      <c r="F488">
        <v>135658</v>
      </c>
      <c r="G488">
        <v>15.219706666666699</v>
      </c>
      <c r="H488">
        <v>3.1344936111111101</v>
      </c>
      <c r="I488">
        <v>5.4672375000000004</v>
      </c>
      <c r="J488">
        <f t="shared" si="38"/>
        <v>44</v>
      </c>
      <c r="K488">
        <f t="shared" si="39"/>
        <v>32261</v>
      </c>
      <c r="L488">
        <f>Table1[[#This Row],[Hours]]-G489</f>
        <v>0.51862666666669988</v>
      </c>
      <c r="M488" s="2">
        <f>(Table1[[#This Row],[HoursDelta]]*60)</f>
        <v>31.117600000001993</v>
      </c>
      <c r="N488" s="2">
        <f>Table1[[#This Row],[ExTimeFinished]]-H489</f>
        <v>0</v>
      </c>
      <c r="O488" s="2">
        <f>Table1[[#This Row],[StartToEndFinished]]-I489</f>
        <v>0</v>
      </c>
      <c r="P488" s="2">
        <f>IF(Table1[[#This Row],[StartToEndDelta]]&gt;0,Table1[[#This Row],[ExTimeFinishedDelta]]/Table1[[#This Row],[StartToEndDelta]],0)</f>
        <v>0</v>
      </c>
    </row>
    <row r="489" spans="1:16" x14ac:dyDescent="0.25">
      <c r="A489" s="1">
        <v>40688.651319444441</v>
      </c>
      <c r="B489">
        <v>44</v>
      </c>
      <c r="C489">
        <v>16</v>
      </c>
      <c r="D489">
        <v>47.272714694340998</v>
      </c>
      <c r="E489">
        <v>167919</v>
      </c>
      <c r="F489">
        <v>143537</v>
      </c>
      <c r="G489">
        <v>14.701079999999999</v>
      </c>
      <c r="H489">
        <v>3.1344936111111101</v>
      </c>
      <c r="I489">
        <v>5.4672375000000004</v>
      </c>
      <c r="J489">
        <f t="shared" si="38"/>
        <v>28</v>
      </c>
      <c r="K489">
        <f t="shared" si="39"/>
        <v>24382</v>
      </c>
      <c r="L489">
        <f>Table1[[#This Row],[Hours]]-G490</f>
        <v>0.53278333333329897</v>
      </c>
      <c r="M489" s="2">
        <f>(Table1[[#This Row],[HoursDelta]]*60)</f>
        <v>31.966999999997938</v>
      </c>
      <c r="N489" s="2">
        <f>Table1[[#This Row],[ExTimeFinished]]-H490</f>
        <v>0</v>
      </c>
      <c r="O489" s="2">
        <f>Table1[[#This Row],[StartToEndFinished]]-I490</f>
        <v>0</v>
      </c>
      <c r="P489" s="2">
        <f>IF(Table1[[#This Row],[StartToEndDelta]]&gt;0,Table1[[#This Row],[ExTimeFinishedDelta]]/Table1[[#This Row],[StartToEndDelta]],0)</f>
        <v>0</v>
      </c>
    </row>
    <row r="490" spans="1:16" x14ac:dyDescent="0.25">
      <c r="A490" s="1">
        <v>40688.650625000002</v>
      </c>
      <c r="B490">
        <v>44</v>
      </c>
      <c r="C490">
        <v>0</v>
      </c>
      <c r="D490">
        <v>73.467782974243207</v>
      </c>
      <c r="E490">
        <v>167919</v>
      </c>
      <c r="F490">
        <v>141349</v>
      </c>
      <c r="G490">
        <v>14.1682966666667</v>
      </c>
      <c r="H490">
        <v>3.1344936111111101</v>
      </c>
      <c r="I490">
        <v>5.4672375000000004</v>
      </c>
      <c r="J490">
        <f t="shared" si="38"/>
        <v>44</v>
      </c>
      <c r="K490">
        <f t="shared" si="39"/>
        <v>26570</v>
      </c>
      <c r="L490">
        <f>Table1[[#This Row],[Hours]]-G491</f>
        <v>0.7563894444444994</v>
      </c>
      <c r="M490" s="2">
        <f>(Table1[[#This Row],[HoursDelta]]*60)</f>
        <v>45.383366666669964</v>
      </c>
      <c r="N490" s="2">
        <f>Table1[[#This Row],[ExTimeFinished]]-H491</f>
        <v>0</v>
      </c>
      <c r="O490" s="2">
        <f>Table1[[#This Row],[StartToEndFinished]]-I491</f>
        <v>0</v>
      </c>
      <c r="P490" s="2">
        <f>IF(Table1[[#This Row],[StartToEndDelta]]&gt;0,Table1[[#This Row],[ExTimeFinishedDelta]]/Table1[[#This Row],[StartToEndDelta]],0)</f>
        <v>0</v>
      </c>
    </row>
    <row r="491" spans="1:16" x14ac:dyDescent="0.25">
      <c r="A491" s="1">
        <v>40688.649942129632</v>
      </c>
      <c r="B491">
        <v>44</v>
      </c>
      <c r="C491">
        <v>0</v>
      </c>
      <c r="D491">
        <v>71.114090601603195</v>
      </c>
      <c r="E491">
        <v>167919</v>
      </c>
      <c r="F491">
        <v>141761</v>
      </c>
      <c r="G491">
        <v>13.411907222222201</v>
      </c>
      <c r="H491">
        <v>3.1344936111111101</v>
      </c>
      <c r="I491">
        <v>5.4672375000000004</v>
      </c>
      <c r="J491">
        <f t="shared" si="38"/>
        <v>44</v>
      </c>
      <c r="K491">
        <f t="shared" si="39"/>
        <v>26158</v>
      </c>
      <c r="L491">
        <f>Table1[[#This Row],[Hours]]-G492</f>
        <v>0.75387277777780071</v>
      </c>
      <c r="M491" s="2">
        <f>(Table1[[#This Row],[HoursDelta]]*60)</f>
        <v>45.232366666668042</v>
      </c>
      <c r="N491" s="2">
        <f>Table1[[#This Row],[ExTimeFinished]]-H492</f>
        <v>0</v>
      </c>
      <c r="O491" s="2">
        <f>Table1[[#This Row],[StartToEndFinished]]-I492</f>
        <v>0</v>
      </c>
      <c r="P491" s="2">
        <f>IF(Table1[[#This Row],[StartToEndDelta]]&gt;0,Table1[[#This Row],[ExTimeFinishedDelta]]/Table1[[#This Row],[StartToEndDelta]],0)</f>
        <v>0</v>
      </c>
    </row>
    <row r="492" spans="1:16" x14ac:dyDescent="0.25">
      <c r="A492" s="1">
        <v>40688.649212962962</v>
      </c>
      <c r="B492">
        <v>44</v>
      </c>
      <c r="C492">
        <v>0</v>
      </c>
      <c r="D492">
        <v>71.314093271891295</v>
      </c>
      <c r="E492">
        <v>167919</v>
      </c>
      <c r="F492">
        <v>141736</v>
      </c>
      <c r="G492">
        <v>12.6580344444444</v>
      </c>
      <c r="H492">
        <v>3.1344936111111101</v>
      </c>
      <c r="I492">
        <v>5.4672375000000004</v>
      </c>
      <c r="J492">
        <f t="shared" si="38"/>
        <v>44</v>
      </c>
      <c r="K492">
        <f t="shared" si="39"/>
        <v>26183</v>
      </c>
      <c r="L492">
        <f>Table1[[#This Row],[Hours]]-G493</f>
        <v>0.77350555555550038</v>
      </c>
      <c r="M492" s="2">
        <f>(Table1[[#This Row],[HoursDelta]]*60)</f>
        <v>46.410333333330023</v>
      </c>
      <c r="N492" s="2">
        <f>Table1[[#This Row],[ExTimeFinished]]-H493</f>
        <v>0</v>
      </c>
      <c r="O492" s="2">
        <f>Table1[[#This Row],[StartToEndFinished]]-I493</f>
        <v>0</v>
      </c>
      <c r="P492" s="2">
        <f>IF(Table1[[#This Row],[StartToEndDelta]]&gt;0,Table1[[#This Row],[ExTimeFinishedDelta]]/Table1[[#This Row],[StartToEndDelta]],0)</f>
        <v>0</v>
      </c>
    </row>
    <row r="493" spans="1:16" x14ac:dyDescent="0.25">
      <c r="A493" s="1">
        <v>40688.648506944446</v>
      </c>
      <c r="B493">
        <v>44</v>
      </c>
      <c r="C493">
        <v>0</v>
      </c>
      <c r="D493">
        <v>72.600590387980105</v>
      </c>
      <c r="E493">
        <v>167919</v>
      </c>
      <c r="F493">
        <v>142101</v>
      </c>
      <c r="G493">
        <v>11.8845288888889</v>
      </c>
      <c r="H493">
        <v>3.1344936111111101</v>
      </c>
      <c r="I493">
        <v>5.4672375000000004</v>
      </c>
      <c r="J493">
        <f t="shared" si="38"/>
        <v>44</v>
      </c>
      <c r="K493">
        <f t="shared" si="39"/>
        <v>25818</v>
      </c>
      <c r="L493">
        <f>Table1[[#This Row],[Hours]]-G494</f>
        <v>0.75194416666669994</v>
      </c>
      <c r="M493" s="2">
        <f>(Table1[[#This Row],[HoursDelta]]*60)</f>
        <v>45.116650000001997</v>
      </c>
      <c r="N493" s="2">
        <f>Table1[[#This Row],[ExTimeFinished]]-H494</f>
        <v>0</v>
      </c>
      <c r="O493" s="2">
        <f>Table1[[#This Row],[StartToEndFinished]]-I494</f>
        <v>0</v>
      </c>
      <c r="P493" s="2">
        <f>IF(Table1[[#This Row],[StartToEndDelta]]&gt;0,Table1[[#This Row],[ExTimeFinishedDelta]]/Table1[[#This Row],[StartToEndDelta]],0)</f>
        <v>0</v>
      </c>
    </row>
    <row r="494" spans="1:16" x14ac:dyDescent="0.25">
      <c r="A494" s="1">
        <v>40688.647766203707</v>
      </c>
      <c r="B494">
        <v>44</v>
      </c>
      <c r="C494">
        <v>0</v>
      </c>
      <c r="D494">
        <v>72.148092905680301</v>
      </c>
      <c r="E494">
        <v>167919</v>
      </c>
      <c r="F494">
        <v>143093</v>
      </c>
      <c r="G494">
        <v>11.1325847222222</v>
      </c>
      <c r="H494">
        <v>3.1344936111111101</v>
      </c>
      <c r="I494">
        <v>5.4672375000000004</v>
      </c>
      <c r="J494">
        <f t="shared" si="38"/>
        <v>44</v>
      </c>
      <c r="K494">
        <f t="shared" si="39"/>
        <v>24826</v>
      </c>
      <c r="L494">
        <f>Table1[[#This Row],[Hours]]-G495</f>
        <v>0.73710444444439993</v>
      </c>
      <c r="M494" s="2">
        <f>(Table1[[#This Row],[HoursDelta]]*60)</f>
        <v>44.226266666663996</v>
      </c>
      <c r="N494" s="2">
        <f>Table1[[#This Row],[ExTimeFinished]]-H495</f>
        <v>0</v>
      </c>
      <c r="O494" s="2">
        <f>Table1[[#This Row],[StartToEndFinished]]-I495</f>
        <v>0</v>
      </c>
      <c r="P494" s="2">
        <f>IF(Table1[[#This Row],[StartToEndDelta]]&gt;0,Table1[[#This Row],[ExTimeFinishedDelta]]/Table1[[#This Row],[StartToEndDelta]],0)</f>
        <v>0</v>
      </c>
    </row>
    <row r="495" spans="1:16" x14ac:dyDescent="0.25">
      <c r="A495" s="1">
        <v>40688.64707175926</v>
      </c>
      <c r="B495">
        <v>44</v>
      </c>
      <c r="C495">
        <v>0</v>
      </c>
      <c r="D495">
        <v>64.163452466328906</v>
      </c>
      <c r="E495">
        <v>167919</v>
      </c>
      <c r="F495">
        <v>142242</v>
      </c>
      <c r="G495">
        <v>10.3954802777778</v>
      </c>
      <c r="H495">
        <v>3.1344936111111101</v>
      </c>
      <c r="I495">
        <v>5.4672375000000004</v>
      </c>
      <c r="J495">
        <f t="shared" si="38"/>
        <v>44</v>
      </c>
      <c r="K495">
        <f t="shared" si="39"/>
        <v>25677</v>
      </c>
      <c r="L495">
        <f>Table1[[#This Row],[Hours]]-G496</f>
        <v>0.74217583333335924</v>
      </c>
      <c r="M495" s="2">
        <f>(Table1[[#This Row],[HoursDelta]]*60)</f>
        <v>44.530550000001554</v>
      </c>
      <c r="N495" s="2">
        <f>Table1[[#This Row],[ExTimeFinished]]-H496</f>
        <v>0</v>
      </c>
      <c r="O495" s="2">
        <f>Table1[[#This Row],[StartToEndFinished]]-I496</f>
        <v>0</v>
      </c>
      <c r="P495" s="2">
        <f>IF(Table1[[#This Row],[StartToEndDelta]]&gt;0,Table1[[#This Row],[ExTimeFinishedDelta]]/Table1[[#This Row],[StartToEndDelta]],0)</f>
        <v>0</v>
      </c>
    </row>
    <row r="496" spans="1:16" x14ac:dyDescent="0.25">
      <c r="A496" s="1">
        <v>40688.64638888889</v>
      </c>
      <c r="B496">
        <v>44</v>
      </c>
      <c r="C496">
        <v>0</v>
      </c>
      <c r="D496">
        <v>69.556898752848298</v>
      </c>
      <c r="E496">
        <v>167919</v>
      </c>
      <c r="F496">
        <v>143071</v>
      </c>
      <c r="G496">
        <v>9.6533044444444407</v>
      </c>
      <c r="H496">
        <v>3.1344936111111101</v>
      </c>
      <c r="I496">
        <v>5.4672375000000004</v>
      </c>
      <c r="J496">
        <f t="shared" si="38"/>
        <v>44</v>
      </c>
      <c r="K496">
        <f t="shared" si="39"/>
        <v>24848</v>
      </c>
      <c r="L496">
        <f>Table1[[#This Row],[Hours]]-G497</f>
        <v>0.74053083333333092</v>
      </c>
      <c r="M496" s="2">
        <f>(Table1[[#This Row],[HoursDelta]]*60)</f>
        <v>44.431849999999855</v>
      </c>
      <c r="N496" s="2">
        <f>Table1[[#This Row],[ExTimeFinished]]-H497</f>
        <v>0</v>
      </c>
      <c r="O496" s="2">
        <f>Table1[[#This Row],[StartToEndFinished]]-I497</f>
        <v>0</v>
      </c>
      <c r="P496" s="2">
        <f>IF(Table1[[#This Row],[StartToEndDelta]]&gt;0,Table1[[#This Row],[ExTimeFinishedDelta]]/Table1[[#This Row],[StartToEndDelta]],0)</f>
        <v>0</v>
      </c>
    </row>
    <row r="497" spans="1:16" x14ac:dyDescent="0.25">
      <c r="A497" s="1">
        <v>40688.645694444444</v>
      </c>
      <c r="B497">
        <v>44</v>
      </c>
      <c r="C497">
        <v>0</v>
      </c>
      <c r="D497">
        <v>73.006048202514606</v>
      </c>
      <c r="E497">
        <v>167919</v>
      </c>
      <c r="F497">
        <v>144265</v>
      </c>
      <c r="G497">
        <v>8.9127736111111098</v>
      </c>
      <c r="H497">
        <v>3.1344936111111101</v>
      </c>
      <c r="I497">
        <v>5.4672375000000004</v>
      </c>
      <c r="J497">
        <f t="shared" si="38"/>
        <v>44</v>
      </c>
      <c r="K497">
        <f t="shared" si="39"/>
        <v>23654</v>
      </c>
      <c r="L497">
        <f>Table1[[#This Row],[Hours]]-G498</f>
        <v>0.60215222222221954</v>
      </c>
      <c r="M497" s="2">
        <f>(Table1[[#This Row],[HoursDelta]]*60)</f>
        <v>36.129133333333172</v>
      </c>
      <c r="N497" s="2">
        <f>Table1[[#This Row],[ExTimeFinished]]-H498</f>
        <v>0</v>
      </c>
      <c r="O497" s="2">
        <f>Table1[[#This Row],[StartToEndFinished]]-I498</f>
        <v>0</v>
      </c>
      <c r="P497" s="2">
        <f>IF(Table1[[#This Row],[StartToEndDelta]]&gt;0,Table1[[#This Row],[ExTimeFinishedDelta]]/Table1[[#This Row],[StartToEndDelta]],0)</f>
        <v>0</v>
      </c>
    </row>
    <row r="498" spans="1:16" x14ac:dyDescent="0.25">
      <c r="A498" s="1">
        <v>40688.644976851851</v>
      </c>
      <c r="B498">
        <v>36</v>
      </c>
      <c r="C498">
        <v>0</v>
      </c>
      <c r="D498">
        <v>74.550238037109395</v>
      </c>
      <c r="E498">
        <v>135154</v>
      </c>
      <c r="F498">
        <v>114140</v>
      </c>
      <c r="G498">
        <v>8.3106213888888902</v>
      </c>
      <c r="H498">
        <v>3.1344936111111101</v>
      </c>
      <c r="I498">
        <v>5.4672375000000004</v>
      </c>
      <c r="J498">
        <f t="shared" si="38"/>
        <v>36</v>
      </c>
      <c r="K498">
        <f t="shared" si="39"/>
        <v>21014</v>
      </c>
      <c r="L498">
        <f>Table1[[#This Row],[Hours]]-G499</f>
        <v>0.62265972222222032</v>
      </c>
      <c r="M498" s="2">
        <f>(Table1[[#This Row],[HoursDelta]]*60)</f>
        <v>37.359583333333219</v>
      </c>
      <c r="N498" s="2">
        <f>Table1[[#This Row],[ExTimeFinished]]-H499</f>
        <v>0</v>
      </c>
      <c r="O498" s="2">
        <f>Table1[[#This Row],[StartToEndFinished]]-I499</f>
        <v>0</v>
      </c>
      <c r="P498" s="2">
        <f>IF(Table1[[#This Row],[StartToEndDelta]]&gt;0,Table1[[#This Row],[ExTimeFinishedDelta]]/Table1[[#This Row],[StartToEndDelta]],0)</f>
        <v>0</v>
      </c>
    </row>
    <row r="499" spans="1:16" x14ac:dyDescent="0.25">
      <c r="A499" s="1">
        <v>40688.644259259258</v>
      </c>
      <c r="B499">
        <v>36</v>
      </c>
      <c r="C499">
        <v>0</v>
      </c>
      <c r="D499">
        <v>77.622811889648403</v>
      </c>
      <c r="E499">
        <v>135154</v>
      </c>
      <c r="F499">
        <v>114349</v>
      </c>
      <c r="G499">
        <v>7.6879616666666699</v>
      </c>
      <c r="H499">
        <v>3.1344936111111101</v>
      </c>
      <c r="I499">
        <v>5.4672375000000004</v>
      </c>
      <c r="J499">
        <f t="shared" si="38"/>
        <v>36</v>
      </c>
      <c r="K499">
        <f t="shared" si="39"/>
        <v>20805</v>
      </c>
      <c r="L499">
        <f>Table1[[#This Row],[Hours]]-G500</f>
        <v>0.59680055555555978</v>
      </c>
      <c r="M499" s="2">
        <f>(Table1[[#This Row],[HoursDelta]]*60)</f>
        <v>35.808033333333583</v>
      </c>
      <c r="N499" s="2">
        <f>Table1[[#This Row],[ExTimeFinished]]-H500</f>
        <v>0</v>
      </c>
      <c r="O499" s="2">
        <f>Table1[[#This Row],[StartToEndFinished]]-I500</f>
        <v>0</v>
      </c>
      <c r="P499" s="2">
        <f>IF(Table1[[#This Row],[StartToEndDelta]]&gt;0,Table1[[#This Row],[ExTimeFinishedDelta]]/Table1[[#This Row],[StartToEndDelta]],0)</f>
        <v>0</v>
      </c>
    </row>
    <row r="500" spans="1:16" x14ac:dyDescent="0.25">
      <c r="A500" s="1">
        <v>40688.643564814818</v>
      </c>
      <c r="B500">
        <v>36</v>
      </c>
      <c r="C500">
        <v>0</v>
      </c>
      <c r="D500">
        <v>77.189910888671903</v>
      </c>
      <c r="E500">
        <v>135154</v>
      </c>
      <c r="F500">
        <v>114636</v>
      </c>
      <c r="G500">
        <v>7.0911611111111101</v>
      </c>
      <c r="H500">
        <v>3.1344936111111101</v>
      </c>
      <c r="I500">
        <v>5.4672375000000004</v>
      </c>
      <c r="J500">
        <f t="shared" si="38"/>
        <v>36</v>
      </c>
      <c r="K500">
        <f t="shared" si="39"/>
        <v>20518</v>
      </c>
      <c r="L500">
        <f>Table1[[#This Row],[Hours]]-G501</f>
        <v>0.60799583333333018</v>
      </c>
      <c r="M500" s="2">
        <f>(Table1[[#This Row],[HoursDelta]]*60)</f>
        <v>36.479749999999811</v>
      </c>
      <c r="N500" s="2">
        <f>Table1[[#This Row],[ExTimeFinished]]-H501</f>
        <v>0</v>
      </c>
      <c r="O500" s="2">
        <f>Table1[[#This Row],[StartToEndFinished]]-I501</f>
        <v>0</v>
      </c>
      <c r="P500" s="2">
        <f>IF(Table1[[#This Row],[StartToEndDelta]]&gt;0,Table1[[#This Row],[ExTimeFinishedDelta]]/Table1[[#This Row],[StartToEndDelta]],0)</f>
        <v>0</v>
      </c>
    </row>
    <row r="501" spans="1:16" x14ac:dyDescent="0.25">
      <c r="A501" s="1">
        <v>40688.642870370371</v>
      </c>
      <c r="B501">
        <v>36</v>
      </c>
      <c r="C501">
        <v>0</v>
      </c>
      <c r="D501">
        <v>73.560534667968795</v>
      </c>
      <c r="E501">
        <v>135154</v>
      </c>
      <c r="F501">
        <v>114625</v>
      </c>
      <c r="G501">
        <v>6.48316527777778</v>
      </c>
      <c r="H501">
        <v>3.1344936111111101</v>
      </c>
      <c r="I501">
        <v>5.4672375000000004</v>
      </c>
      <c r="J501">
        <f t="shared" si="38"/>
        <v>36</v>
      </c>
      <c r="K501">
        <f t="shared" si="39"/>
        <v>20529</v>
      </c>
      <c r="L501">
        <f>Table1[[#This Row],[Hours]]-G502</f>
        <v>0.59978916666667015</v>
      </c>
      <c r="M501" s="2">
        <f>(Table1[[#This Row],[HoursDelta]]*60)</f>
        <v>35.987350000000205</v>
      </c>
      <c r="N501" s="2">
        <f>Table1[[#This Row],[ExTimeFinished]]-H502</f>
        <v>0</v>
      </c>
      <c r="O501" s="2">
        <f>Table1[[#This Row],[StartToEndFinished]]-I502</f>
        <v>0</v>
      </c>
      <c r="P501" s="2">
        <f>IF(Table1[[#This Row],[StartToEndDelta]]&gt;0,Table1[[#This Row],[ExTimeFinishedDelta]]/Table1[[#This Row],[StartToEndDelta]],0)</f>
        <v>0</v>
      </c>
    </row>
    <row r="502" spans="1:16" x14ac:dyDescent="0.25">
      <c r="A502" s="1">
        <v>40688.642187500001</v>
      </c>
      <c r="B502">
        <v>36</v>
      </c>
      <c r="C502">
        <v>0</v>
      </c>
      <c r="D502">
        <v>72.665818786621102</v>
      </c>
      <c r="E502">
        <v>135154</v>
      </c>
      <c r="F502">
        <v>114862</v>
      </c>
      <c r="G502">
        <v>5.8833761111111098</v>
      </c>
      <c r="H502">
        <v>3.1344936111111101</v>
      </c>
      <c r="I502">
        <v>5.4672375000000004</v>
      </c>
      <c r="J502">
        <f t="shared" si="38"/>
        <v>36</v>
      </c>
      <c r="K502">
        <f t="shared" si="39"/>
        <v>20292</v>
      </c>
      <c r="L502">
        <f>Table1[[#This Row],[Hours]]-G503</f>
        <v>0.58973361111111</v>
      </c>
      <c r="M502" s="2">
        <f>(Table1[[#This Row],[HoursDelta]]*60)</f>
        <v>35.384016666666597</v>
      </c>
      <c r="N502" s="2">
        <f>Table1[[#This Row],[ExTimeFinished]]-H503</f>
        <v>0</v>
      </c>
      <c r="O502" s="2">
        <f>Table1[[#This Row],[StartToEndFinished]]-I503</f>
        <v>0</v>
      </c>
      <c r="P502" s="2">
        <f>IF(Table1[[#This Row],[StartToEndDelta]]&gt;0,Table1[[#This Row],[ExTimeFinishedDelta]]/Table1[[#This Row],[StartToEndDelta]],0)</f>
        <v>0</v>
      </c>
    </row>
    <row r="503" spans="1:16" x14ac:dyDescent="0.25">
      <c r="A503" s="1">
        <v>40688.641458333332</v>
      </c>
      <c r="B503">
        <v>36</v>
      </c>
      <c r="C503">
        <v>0</v>
      </c>
      <c r="D503">
        <v>73.474971771240206</v>
      </c>
      <c r="E503">
        <v>135154</v>
      </c>
      <c r="F503">
        <v>115083</v>
      </c>
      <c r="G503">
        <v>5.2936424999999998</v>
      </c>
      <c r="H503">
        <v>3.1344936111111101</v>
      </c>
      <c r="I503">
        <v>5.4672375000000004</v>
      </c>
      <c r="J503">
        <f t="shared" si="38"/>
        <v>36</v>
      </c>
      <c r="K503">
        <f t="shared" si="39"/>
        <v>20071</v>
      </c>
      <c r="L503">
        <f>Table1[[#This Row],[Hours]]-G504</f>
        <v>0.58698027777777995</v>
      </c>
      <c r="M503" s="2">
        <f>(Table1[[#This Row],[HoursDelta]]*60)</f>
        <v>35.218816666666797</v>
      </c>
      <c r="N503" s="2">
        <f>Table1[[#This Row],[ExTimeFinished]]-H504</f>
        <v>0</v>
      </c>
      <c r="O503" s="2">
        <f>Table1[[#This Row],[StartToEndFinished]]-I504</f>
        <v>0</v>
      </c>
      <c r="P503" s="2">
        <f>IF(Table1[[#This Row],[StartToEndDelta]]&gt;0,Table1[[#This Row],[ExTimeFinishedDelta]]/Table1[[#This Row],[StartToEndDelta]],0)</f>
        <v>0</v>
      </c>
    </row>
    <row r="504" spans="1:16" x14ac:dyDescent="0.25">
      <c r="A504" s="1">
        <v>40688.640763888892</v>
      </c>
      <c r="B504">
        <v>36</v>
      </c>
      <c r="C504">
        <v>4</v>
      </c>
      <c r="D504">
        <v>66.939395904541001</v>
      </c>
      <c r="E504">
        <v>135154</v>
      </c>
      <c r="F504">
        <v>115384</v>
      </c>
      <c r="G504">
        <v>4.7066622222222199</v>
      </c>
      <c r="H504">
        <v>3.1344936111111101</v>
      </c>
      <c r="I504">
        <v>5.4672375000000004</v>
      </c>
      <c r="J504">
        <f t="shared" si="38"/>
        <v>32</v>
      </c>
      <c r="K504">
        <f t="shared" si="39"/>
        <v>19770</v>
      </c>
      <c r="L504">
        <f>Table1[[#This Row],[Hours]]-G505</f>
        <v>0.54442055555554969</v>
      </c>
      <c r="M504" s="2">
        <f>(Table1[[#This Row],[HoursDelta]]*60)</f>
        <v>32.665233333332978</v>
      </c>
      <c r="N504" s="2">
        <f>Table1[[#This Row],[ExTimeFinished]]-H505</f>
        <v>0</v>
      </c>
      <c r="O504" s="2">
        <f>Table1[[#This Row],[StartToEndFinished]]-I505</f>
        <v>0</v>
      </c>
      <c r="P504" s="2">
        <f>IF(Table1[[#This Row],[StartToEndDelta]]&gt;0,Table1[[#This Row],[ExTimeFinishedDelta]]/Table1[[#This Row],[StartToEndDelta]],0)</f>
        <v>0</v>
      </c>
    </row>
    <row r="505" spans="1:16" x14ac:dyDescent="0.25">
      <c r="A505" s="1">
        <v>40688.640069444446</v>
      </c>
      <c r="B505">
        <v>36</v>
      </c>
      <c r="C505">
        <v>0</v>
      </c>
      <c r="D505">
        <v>71.915025329589795</v>
      </c>
      <c r="E505">
        <v>135154</v>
      </c>
      <c r="F505">
        <v>84973</v>
      </c>
      <c r="G505">
        <v>4.1622416666666702</v>
      </c>
      <c r="H505">
        <v>3.1344936111111101</v>
      </c>
      <c r="I505">
        <v>5.4672375000000004</v>
      </c>
      <c r="J505">
        <f t="shared" si="38"/>
        <v>36</v>
      </c>
      <c r="K505">
        <f t="shared" si="39"/>
        <v>50181</v>
      </c>
      <c r="L505">
        <f>Table1[[#This Row],[Hours]]-G506</f>
        <v>0.58184583333334006</v>
      </c>
      <c r="M505" s="2">
        <f>(Table1[[#This Row],[HoursDelta]]*60)</f>
        <v>34.910750000000405</v>
      </c>
      <c r="N505" s="2">
        <f>Table1[[#This Row],[ExTimeFinished]]-H506</f>
        <v>0</v>
      </c>
      <c r="O505" s="2">
        <f>Table1[[#This Row],[StartToEndFinished]]-I506</f>
        <v>0</v>
      </c>
      <c r="P505" s="2">
        <f>IF(Table1[[#This Row],[StartToEndDelta]]&gt;0,Table1[[#This Row],[ExTimeFinishedDelta]]/Table1[[#This Row],[StartToEndDelta]],0)</f>
        <v>0</v>
      </c>
    </row>
    <row r="506" spans="1:16" x14ac:dyDescent="0.25">
      <c r="A506" s="1">
        <v>40688.639374999999</v>
      </c>
      <c r="B506">
        <v>36</v>
      </c>
      <c r="C506">
        <v>3</v>
      </c>
      <c r="D506">
        <v>64.349223327636693</v>
      </c>
      <c r="E506">
        <v>135154</v>
      </c>
      <c r="F506">
        <v>85059</v>
      </c>
      <c r="G506">
        <v>3.5803958333333301</v>
      </c>
      <c r="H506">
        <v>3.1344936111111101</v>
      </c>
      <c r="I506">
        <v>5.4672375000000004</v>
      </c>
      <c r="J506">
        <f t="shared" si="38"/>
        <v>33</v>
      </c>
      <c r="K506">
        <f t="shared" si="39"/>
        <v>50095</v>
      </c>
      <c r="L506">
        <f>Table1[[#This Row],[Hours]]-G507</f>
        <v>0.39307361111110994</v>
      </c>
      <c r="M506" s="2">
        <f>(Table1[[#This Row],[HoursDelta]]*60)</f>
        <v>23.584416666666598</v>
      </c>
      <c r="N506" s="2">
        <f>Table1[[#This Row],[ExTimeFinished]]-H507</f>
        <v>0</v>
      </c>
      <c r="O506" s="2">
        <f>Table1[[#This Row],[StartToEndFinished]]-I507</f>
        <v>0</v>
      </c>
      <c r="P506" s="2">
        <f>IF(Table1[[#This Row],[StartToEndDelta]]&gt;0,Table1[[#This Row],[ExTimeFinishedDelta]]/Table1[[#This Row],[StartToEndDelta]],0)</f>
        <v>0</v>
      </c>
    </row>
    <row r="507" spans="1:16" x14ac:dyDescent="0.25">
      <c r="A507" s="1">
        <v>40688.638668981483</v>
      </c>
      <c r="B507">
        <v>36</v>
      </c>
      <c r="C507">
        <v>20</v>
      </c>
      <c r="D507">
        <v>40.424718475341798</v>
      </c>
      <c r="E507">
        <v>135154</v>
      </c>
      <c r="F507">
        <v>86016</v>
      </c>
      <c r="G507">
        <v>3.1873222222222202</v>
      </c>
      <c r="H507">
        <v>3.1344936111111101</v>
      </c>
      <c r="I507">
        <v>5.4672375000000004</v>
      </c>
      <c r="J507">
        <f t="shared" si="38"/>
        <v>16</v>
      </c>
      <c r="K507">
        <f t="shared" si="39"/>
        <v>49138</v>
      </c>
      <c r="L507">
        <f>Table1[[#This Row],[Hours]]-G508</f>
        <v>5.2828611111110035E-2</v>
      </c>
      <c r="M507" s="2">
        <f>(Table1[[#This Row],[HoursDelta]]*60)</f>
        <v>3.1697166666666021</v>
      </c>
      <c r="N507" s="2">
        <f>Table1[[#This Row],[ExTimeFinished]]-H508</f>
        <v>0</v>
      </c>
      <c r="O507" s="2">
        <f>Table1[[#This Row],[StartToEndFinished]]-I508</f>
        <v>0</v>
      </c>
      <c r="P507" s="2">
        <f>IF(Table1[[#This Row],[StartToEndDelta]]&gt;0,Table1[[#This Row],[ExTimeFinishedDelta]]/Table1[[#This Row],[StartToEndDelta]],0)</f>
        <v>0</v>
      </c>
    </row>
    <row r="508" spans="1:16" x14ac:dyDescent="0.25">
      <c r="A508" s="1">
        <v>40688.637986111113</v>
      </c>
      <c r="B508">
        <v>36</v>
      </c>
      <c r="C508">
        <v>36</v>
      </c>
      <c r="D508">
        <v>9.7538387775421106E-2</v>
      </c>
      <c r="E508">
        <v>135154</v>
      </c>
      <c r="F508">
        <v>86638</v>
      </c>
      <c r="G508">
        <v>3.1344936111111101</v>
      </c>
      <c r="H508">
        <v>3.1344936111111101</v>
      </c>
      <c r="I508">
        <v>5.4672375000000004</v>
      </c>
      <c r="J508">
        <f t="shared" si="38"/>
        <v>0</v>
      </c>
      <c r="K508">
        <f t="shared" si="39"/>
        <v>48516</v>
      </c>
      <c r="L508">
        <f>Table1[[#This Row],[Hours]]-G509</f>
        <v>0</v>
      </c>
      <c r="M508" s="2">
        <f>(Table1[[#This Row],[HoursDelta]]*60)</f>
        <v>0</v>
      </c>
      <c r="N508" s="2">
        <f>Table1[[#This Row],[ExTimeFinished]]-H509</f>
        <v>0</v>
      </c>
      <c r="O508" s="2">
        <f>Table1[[#This Row],[StartToEndFinished]]-I509</f>
        <v>0</v>
      </c>
      <c r="P508" s="2">
        <f>IF(Table1[[#This Row],[StartToEndDelta]]&gt;0,Table1[[#This Row],[ExTimeFinishedDelta]]/Table1[[#This Row],[StartToEndDelta]],0)</f>
        <v>0</v>
      </c>
    </row>
    <row r="509" spans="1:16" x14ac:dyDescent="0.25">
      <c r="A509" s="1">
        <v>40688.637280092589</v>
      </c>
      <c r="B509">
        <v>36</v>
      </c>
      <c r="C509">
        <v>36</v>
      </c>
      <c r="D509">
        <v>6.2757454439997695E-2</v>
      </c>
      <c r="E509">
        <v>135154</v>
      </c>
      <c r="F509">
        <v>86647</v>
      </c>
      <c r="G509">
        <v>3.1344936111111101</v>
      </c>
      <c r="H509">
        <v>3.1344936111111101</v>
      </c>
      <c r="I509">
        <v>5.4672375000000004</v>
      </c>
      <c r="J509">
        <f t="shared" si="38"/>
        <v>0</v>
      </c>
      <c r="K509">
        <f t="shared" si="39"/>
        <v>48507</v>
      </c>
      <c r="L509">
        <f>Table1[[#This Row],[Hours]]-G510</f>
        <v>0</v>
      </c>
      <c r="M509" s="2">
        <f>(Table1[[#This Row],[HoursDelta]]*60)</f>
        <v>0</v>
      </c>
      <c r="N509" s="2">
        <f>Table1[[#This Row],[ExTimeFinished]]-H510</f>
        <v>0</v>
      </c>
      <c r="O509" s="2">
        <f>Table1[[#This Row],[StartToEndFinished]]-I510</f>
        <v>0</v>
      </c>
      <c r="P509" s="2">
        <f>IF(Table1[[#This Row],[StartToEndDelta]]&gt;0,Table1[[#This Row],[ExTimeFinishedDelta]]/Table1[[#This Row],[StartToEndDelta]],0)</f>
        <v>0</v>
      </c>
    </row>
    <row r="510" spans="1:16" x14ac:dyDescent="0.25">
      <c r="A510" s="1">
        <v>40688.636574074073</v>
      </c>
      <c r="B510">
        <v>36</v>
      </c>
      <c r="C510">
        <v>36</v>
      </c>
      <c r="D510">
        <v>0.60213141683489102</v>
      </c>
      <c r="E510">
        <v>135154</v>
      </c>
      <c r="F510">
        <v>86640</v>
      </c>
      <c r="G510">
        <v>3.1344936111111101</v>
      </c>
      <c r="H510">
        <v>3.1344936111111101</v>
      </c>
      <c r="I510">
        <v>5.4672375000000004</v>
      </c>
      <c r="J510">
        <f t="shared" si="38"/>
        <v>0</v>
      </c>
      <c r="K510">
        <f t="shared" si="39"/>
        <v>48514</v>
      </c>
      <c r="L510">
        <f>Table1[[#This Row],[Hours]]-G511</f>
        <v>0</v>
      </c>
      <c r="M510" s="2">
        <f>(Table1[[#This Row],[HoursDelta]]*60)</f>
        <v>0</v>
      </c>
      <c r="N510" s="2">
        <f>Table1[[#This Row],[ExTimeFinished]]-H511</f>
        <v>0</v>
      </c>
      <c r="O510" s="2">
        <f>Table1[[#This Row],[StartToEndFinished]]-I511</f>
        <v>0</v>
      </c>
      <c r="P510" s="2">
        <f>IF(Table1[[#This Row],[StartToEndDelta]]&gt;0,Table1[[#This Row],[ExTimeFinishedDelta]]/Table1[[#This Row],[StartToEndDelta]],0)</f>
        <v>0</v>
      </c>
    </row>
    <row r="511" spans="1:16" x14ac:dyDescent="0.25">
      <c r="A511" s="1">
        <v>40688.635868055557</v>
      </c>
      <c r="B511">
        <v>36</v>
      </c>
      <c r="C511">
        <v>36</v>
      </c>
      <c r="D511">
        <v>0.16605591345578399</v>
      </c>
      <c r="E511">
        <v>135154</v>
      </c>
      <c r="F511">
        <v>86637</v>
      </c>
      <c r="G511">
        <v>3.1344936111111101</v>
      </c>
      <c r="H511">
        <v>3.1344936111111101</v>
      </c>
      <c r="I511">
        <v>5.4672375000000004</v>
      </c>
      <c r="J511">
        <f t="shared" si="38"/>
        <v>0</v>
      </c>
      <c r="K511">
        <f t="shared" si="39"/>
        <v>48517</v>
      </c>
      <c r="L511">
        <f>Table1[[#This Row],[Hours]]-G512</f>
        <v>0</v>
      </c>
      <c r="M511" s="2">
        <f>(Table1[[#This Row],[HoursDelta]]*60)</f>
        <v>0</v>
      </c>
      <c r="N511" s="2">
        <f>Table1[[#This Row],[ExTimeFinished]]-H512</f>
        <v>0</v>
      </c>
      <c r="O511" s="2">
        <f>Table1[[#This Row],[StartToEndFinished]]-I512</f>
        <v>0</v>
      </c>
      <c r="P511" s="2">
        <f>IF(Table1[[#This Row],[StartToEndDelta]]&gt;0,Table1[[#This Row],[ExTimeFinishedDelta]]/Table1[[#This Row],[StartToEndDelta]],0)</f>
        <v>0</v>
      </c>
    </row>
    <row r="512" spans="1:16" x14ac:dyDescent="0.25">
      <c r="A512" s="1">
        <v>40688.635162037041</v>
      </c>
      <c r="B512">
        <v>36</v>
      </c>
      <c r="C512">
        <v>36</v>
      </c>
      <c r="D512">
        <v>3.4155320562422299E-2</v>
      </c>
      <c r="E512">
        <v>135154</v>
      </c>
      <c r="F512">
        <v>86637</v>
      </c>
      <c r="G512">
        <v>3.1344936111111101</v>
      </c>
      <c r="H512">
        <v>3.1344936111111101</v>
      </c>
      <c r="I512">
        <v>5.4672375000000004</v>
      </c>
      <c r="J512">
        <f t="shared" si="38"/>
        <v>0</v>
      </c>
      <c r="K512">
        <f t="shared" si="39"/>
        <v>48517</v>
      </c>
      <c r="L512">
        <f>Table1[[#This Row],[Hours]]-G513</f>
        <v>0</v>
      </c>
      <c r="M512" s="2">
        <f>(Table1[[#This Row],[HoursDelta]]*60)</f>
        <v>0</v>
      </c>
      <c r="N512" s="2">
        <f>Table1[[#This Row],[ExTimeFinished]]-H513</f>
        <v>0</v>
      </c>
      <c r="O512" s="2">
        <f>Table1[[#This Row],[StartToEndFinished]]-I513</f>
        <v>0</v>
      </c>
      <c r="P512" s="2">
        <f>IF(Table1[[#This Row],[StartToEndDelta]]&gt;0,Table1[[#This Row],[ExTimeFinishedDelta]]/Table1[[#This Row],[StartToEndDelta]],0)</f>
        <v>0</v>
      </c>
    </row>
    <row r="513" spans="1:16" x14ac:dyDescent="0.25">
      <c r="A513" s="1">
        <v>40688.634456018517</v>
      </c>
      <c r="B513">
        <v>36</v>
      </c>
      <c r="C513">
        <v>36</v>
      </c>
      <c r="D513">
        <v>3.6747497692704197E-2</v>
      </c>
      <c r="E513">
        <v>135154</v>
      </c>
      <c r="F513">
        <v>86644</v>
      </c>
      <c r="G513">
        <v>3.1344936111111101</v>
      </c>
      <c r="H513">
        <v>3.1344936111111101</v>
      </c>
      <c r="I513">
        <v>5.4672375000000004</v>
      </c>
      <c r="J513">
        <f t="shared" si="38"/>
        <v>0</v>
      </c>
      <c r="K513">
        <f t="shared" si="39"/>
        <v>48510</v>
      </c>
      <c r="L513">
        <f>Table1[[#This Row],[Hours]]-G514</f>
        <v>0</v>
      </c>
      <c r="M513" s="2">
        <f>(Table1[[#This Row],[HoursDelta]]*60)</f>
        <v>0</v>
      </c>
      <c r="N513" s="2">
        <f>Table1[[#This Row],[ExTimeFinished]]-H514</f>
        <v>0</v>
      </c>
      <c r="O513" s="2">
        <f>Table1[[#This Row],[StartToEndFinished]]-I514</f>
        <v>0</v>
      </c>
      <c r="P513" s="2">
        <f>IF(Table1[[#This Row],[StartToEndDelta]]&gt;0,Table1[[#This Row],[ExTimeFinishedDelta]]/Table1[[#This Row],[StartToEndDelta]],0)</f>
        <v>0</v>
      </c>
    </row>
    <row r="514" spans="1:16" x14ac:dyDescent="0.25">
      <c r="A514" s="1">
        <v>40688.633750000001</v>
      </c>
      <c r="B514">
        <v>36</v>
      </c>
      <c r="C514">
        <v>36</v>
      </c>
      <c r="D514">
        <v>0.88426323086023295</v>
      </c>
      <c r="E514">
        <v>135154</v>
      </c>
      <c r="F514">
        <v>86649</v>
      </c>
      <c r="G514">
        <v>3.1344936111111101</v>
      </c>
      <c r="H514">
        <v>3.1344936111111101</v>
      </c>
      <c r="I514">
        <v>5.4672375000000004</v>
      </c>
      <c r="J514">
        <f t="shared" si="38"/>
        <v>0</v>
      </c>
      <c r="K514">
        <f t="shared" si="39"/>
        <v>48505</v>
      </c>
      <c r="L514">
        <f>Table1[[#This Row],[Hours]]-G515</f>
        <v>0</v>
      </c>
      <c r="M514" s="2">
        <f>(Table1[[#This Row],[HoursDelta]]*60)</f>
        <v>0</v>
      </c>
      <c r="N514" s="2">
        <f>Table1[[#This Row],[ExTimeFinished]]-H515</f>
        <v>3.1344936111111101</v>
      </c>
      <c r="O514" s="2">
        <f>Table1[[#This Row],[StartToEndFinished]]-I515</f>
        <v>5.4672375000000004</v>
      </c>
      <c r="P514" s="2">
        <f>IF(Table1[[#This Row],[StartToEndDelta]]&gt;0,Table1[[#This Row],[ExTimeFinishedDelta]]/Table1[[#This Row],[StartToEndDelta]],0)</f>
        <v>0.57332311082353926</v>
      </c>
    </row>
    <row r="515" spans="1:16" x14ac:dyDescent="0.25">
      <c r="A515" s="1"/>
      <c r="G515">
        <v>3.1344936111111101</v>
      </c>
    </row>
    <row r="516" spans="1:16" x14ac:dyDescent="0.25">
      <c r="A516" s="1"/>
    </row>
    <row r="518" spans="1:16" x14ac:dyDescent="0.25">
      <c r="A518" s="1"/>
    </row>
    <row r="519" spans="1:16" x14ac:dyDescent="0.25">
      <c r="A519" s="1"/>
    </row>
    <row r="520" spans="1:16" x14ac:dyDescent="0.25">
      <c r="A520" s="1"/>
    </row>
    <row r="521" spans="1:16" x14ac:dyDescent="0.25">
      <c r="A521" s="1"/>
    </row>
    <row r="522" spans="1:16" x14ac:dyDescent="0.25">
      <c r="A522" s="1"/>
    </row>
    <row r="523" spans="1:16" x14ac:dyDescent="0.25">
      <c r="A523" s="1"/>
    </row>
    <row r="524" spans="1:16" x14ac:dyDescent="0.25">
      <c r="A524" s="1"/>
    </row>
    <row r="525" spans="1:16" x14ac:dyDescent="0.25">
      <c r="A525" s="1"/>
    </row>
    <row r="526" spans="1:16" x14ac:dyDescent="0.25">
      <c r="A526" s="1"/>
    </row>
    <row r="527" spans="1:16" x14ac:dyDescent="0.25">
      <c r="A527" s="1"/>
    </row>
    <row r="528" spans="1:16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5" spans="1:1" x14ac:dyDescent="0.25">
      <c r="A755" s="1"/>
    </row>
    <row r="756" spans="1:1" x14ac:dyDescent="0.25">
      <c r="A756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8" spans="1:1" x14ac:dyDescent="0.25">
      <c r="A1208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7" spans="1:1" x14ac:dyDescent="0.25">
      <c r="A1337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3"/>
  <sheetViews>
    <sheetView workbookViewId="0">
      <selection activeCell="F4" sqref="F4"/>
    </sheetView>
  </sheetViews>
  <sheetFormatPr defaultRowHeight="15" x14ac:dyDescent="0.25"/>
  <cols>
    <col min="1" max="1" width="22" bestFit="1" customWidth="1"/>
    <col min="2" max="2" width="12.5703125" customWidth="1"/>
    <col min="3" max="3" width="12.7109375" customWidth="1"/>
    <col min="4" max="4" width="21.42578125" customWidth="1"/>
    <col min="5" max="5" width="32.85546875" customWidth="1"/>
    <col min="6" max="6" width="22.28515625" customWidth="1"/>
  </cols>
  <sheetData>
    <row r="2" spans="1:8" x14ac:dyDescent="0.25">
      <c r="A2" t="s">
        <v>43</v>
      </c>
      <c r="B2" t="s">
        <v>44</v>
      </c>
      <c r="C2" t="s">
        <v>2</v>
      </c>
      <c r="D2" t="s">
        <v>45</v>
      </c>
      <c r="E2" t="s">
        <v>46</v>
      </c>
      <c r="F2" t="s">
        <v>47</v>
      </c>
      <c r="G2" t="s">
        <v>50</v>
      </c>
      <c r="H2" t="s">
        <v>52</v>
      </c>
    </row>
    <row r="3" spans="1:8" x14ac:dyDescent="0.25">
      <c r="A3" s="1">
        <v>40688.960949074077</v>
      </c>
      <c r="B3" t="s">
        <v>48</v>
      </c>
      <c r="C3">
        <v>0</v>
      </c>
      <c r="D3">
        <v>230.75306527777801</v>
      </c>
      <c r="E3">
        <v>178.03077777777801</v>
      </c>
      <c r="F3">
        <v>393.57528777777799</v>
      </c>
      <c r="G3" s="2">
        <f>Table2[[#This Row],[StartToEndTimeHours]]/Table2[[#This Row],[ExecutionTimeHoursFinishedJobs]]</f>
        <v>2.2107148701504156</v>
      </c>
      <c r="H3" s="2">
        <f>Table2[[#This Row],[Efficiency]]-G4</f>
        <v>0</v>
      </c>
    </row>
    <row r="4" spans="1:8" x14ac:dyDescent="0.25">
      <c r="A4" s="1">
        <v>40688.960219907407</v>
      </c>
      <c r="B4" t="s">
        <v>48</v>
      </c>
      <c r="C4">
        <v>0</v>
      </c>
      <c r="D4">
        <v>230.75306527777801</v>
      </c>
      <c r="E4">
        <v>178.03077777777801</v>
      </c>
      <c r="F4">
        <v>393.57528777777799</v>
      </c>
      <c r="G4" s="2">
        <f>Table2[[#This Row],[StartToEndTimeHours]]/Table2[[#This Row],[ExecutionTimeHoursFinishedJobs]]</f>
        <v>2.2107148701504156</v>
      </c>
      <c r="H4" s="2">
        <f>Table2[[#This Row],[Efficiency]]-G5</f>
        <v>0</v>
      </c>
    </row>
    <row r="5" spans="1:8" x14ac:dyDescent="0.25">
      <c r="A5" s="1">
        <v>40688.959490740737</v>
      </c>
      <c r="B5" t="s">
        <v>48</v>
      </c>
      <c r="C5">
        <v>0</v>
      </c>
      <c r="D5">
        <v>230.75306527777801</v>
      </c>
      <c r="E5">
        <v>178.03077777777801</v>
      </c>
      <c r="F5">
        <v>393.57528777777799</v>
      </c>
      <c r="G5" s="2">
        <f>Table2[[#This Row],[StartToEndTimeHours]]/Table2[[#This Row],[ExecutionTimeHoursFinishedJobs]]</f>
        <v>2.2107148701504156</v>
      </c>
      <c r="H5" s="2">
        <f>Table2[[#This Row],[Efficiency]]-G6</f>
        <v>0</v>
      </c>
    </row>
    <row r="6" spans="1:8" x14ac:dyDescent="0.25">
      <c r="A6" s="1">
        <v>40688.958773148152</v>
      </c>
      <c r="B6" t="s">
        <v>48</v>
      </c>
      <c r="C6">
        <v>0</v>
      </c>
      <c r="D6">
        <v>230.75306527777801</v>
      </c>
      <c r="E6">
        <v>178.03077777777801</v>
      </c>
      <c r="F6">
        <v>393.57528777777799</v>
      </c>
      <c r="G6" s="2">
        <f>Table2[[#This Row],[StartToEndTimeHours]]/Table2[[#This Row],[ExecutionTimeHoursFinishedJobs]]</f>
        <v>2.2107148701504156</v>
      </c>
      <c r="H6" s="2">
        <f>Table2[[#This Row],[Efficiency]]-G7</f>
        <v>0</v>
      </c>
    </row>
    <row r="7" spans="1:8" x14ac:dyDescent="0.25">
      <c r="A7" s="1">
        <v>40688.958043981482</v>
      </c>
      <c r="B7" t="s">
        <v>48</v>
      </c>
      <c r="C7">
        <v>0</v>
      </c>
      <c r="D7">
        <v>230.75306527777801</v>
      </c>
      <c r="E7">
        <v>178.03077777777801</v>
      </c>
      <c r="F7">
        <v>393.57528777777799</v>
      </c>
      <c r="G7" s="2">
        <f>Table2[[#This Row],[StartToEndTimeHours]]/Table2[[#This Row],[ExecutionTimeHoursFinishedJobs]]</f>
        <v>2.2107148701504156</v>
      </c>
      <c r="H7" s="2">
        <f>Table2[[#This Row],[Efficiency]]-G8</f>
        <v>0</v>
      </c>
    </row>
    <row r="8" spans="1:8" x14ac:dyDescent="0.25">
      <c r="A8" t="s">
        <v>49</v>
      </c>
      <c r="B8" t="s">
        <v>48</v>
      </c>
      <c r="C8">
        <v>0</v>
      </c>
      <c r="D8">
        <v>230.75306527777801</v>
      </c>
      <c r="E8">
        <v>178.03077777777801</v>
      </c>
      <c r="F8">
        <v>393.57528777777799</v>
      </c>
      <c r="G8" s="2">
        <f>Table2[[#This Row],[StartToEndTimeHours]]/Table2[[#This Row],[ExecutionTimeHoursFinishedJobs]]</f>
        <v>2.2107148701504156</v>
      </c>
      <c r="H8" s="2">
        <f>Table2[[#This Row],[Efficiency]]-G9</f>
        <v>0</v>
      </c>
    </row>
    <row r="9" spans="1:8" x14ac:dyDescent="0.25">
      <c r="A9" s="1">
        <v>40688.956597222219</v>
      </c>
      <c r="B9" t="s">
        <v>48</v>
      </c>
      <c r="C9">
        <v>0</v>
      </c>
      <c r="D9">
        <v>230.75306527777801</v>
      </c>
      <c r="E9">
        <v>178.03077777777801</v>
      </c>
      <c r="F9">
        <v>393.57528777777799</v>
      </c>
      <c r="G9" s="2">
        <f>Table2[[#This Row],[StartToEndTimeHours]]/Table2[[#This Row],[ExecutionTimeHoursFinishedJobs]]</f>
        <v>2.2107148701504156</v>
      </c>
      <c r="H9" s="2">
        <f>Table2[[#This Row],[Efficiency]]-G10</f>
        <v>0</v>
      </c>
    </row>
    <row r="10" spans="1:8" x14ac:dyDescent="0.25">
      <c r="A10" s="1">
        <v>40688.955868055556</v>
      </c>
      <c r="B10" t="s">
        <v>48</v>
      </c>
      <c r="C10">
        <v>0</v>
      </c>
      <c r="D10">
        <v>230.75306527777801</v>
      </c>
      <c r="E10">
        <v>178.03077777777801</v>
      </c>
      <c r="F10">
        <v>393.57528777777799</v>
      </c>
      <c r="G10" s="2">
        <f>Table2[[#This Row],[StartToEndTimeHours]]/Table2[[#This Row],[ExecutionTimeHoursFinishedJobs]]</f>
        <v>2.2107148701504156</v>
      </c>
      <c r="H10" s="2">
        <f>Table2[[#This Row],[Efficiency]]-G11</f>
        <v>0</v>
      </c>
    </row>
    <row r="11" spans="1:8" x14ac:dyDescent="0.25">
      <c r="A11" s="1">
        <v>40688.955150462964</v>
      </c>
      <c r="B11" t="s">
        <v>48</v>
      </c>
      <c r="C11">
        <v>0</v>
      </c>
      <c r="D11">
        <v>230.75306527777801</v>
      </c>
      <c r="E11">
        <v>178.03077777777801</v>
      </c>
      <c r="F11">
        <v>393.57528777777799</v>
      </c>
      <c r="G11" s="2">
        <f>Table2[[#This Row],[StartToEndTimeHours]]/Table2[[#This Row],[ExecutionTimeHoursFinishedJobs]]</f>
        <v>2.2107148701504156</v>
      </c>
      <c r="H11" s="2">
        <f>Table2[[#This Row],[Efficiency]]-G12</f>
        <v>2.8585615970304623E-3</v>
      </c>
    </row>
    <row r="12" spans="1:8" x14ac:dyDescent="0.25">
      <c r="A12" s="1">
        <v>40688.954421296294</v>
      </c>
      <c r="B12" t="s">
        <v>48</v>
      </c>
      <c r="C12">
        <v>0</v>
      </c>
      <c r="D12">
        <v>230.75306527777801</v>
      </c>
      <c r="E12">
        <v>178.03077777777801</v>
      </c>
      <c r="F12">
        <v>393.06637583333298</v>
      </c>
      <c r="G12" s="2">
        <f>Table2[[#This Row],[StartToEndTimeHours]]/Table2[[#This Row],[ExecutionTimeHoursFinishedJobs]]</f>
        <v>2.2078563085533851</v>
      </c>
      <c r="H12" s="2">
        <f>Table2[[#This Row],[Efficiency]]-G13</f>
        <v>3.9111108920271143E-3</v>
      </c>
    </row>
    <row r="13" spans="1:8" x14ac:dyDescent="0.25">
      <c r="A13" s="1">
        <v>40688.953692129631</v>
      </c>
      <c r="B13" t="s">
        <v>48</v>
      </c>
      <c r="C13">
        <v>1</v>
      </c>
      <c r="D13">
        <v>230.75306499999999</v>
      </c>
      <c r="E13">
        <v>177.915420277778</v>
      </c>
      <c r="F13">
        <v>392.11583611111098</v>
      </c>
      <c r="G13" s="2">
        <f>Table2[[#This Row],[StartToEndTimeHours]]/Table2[[#This Row],[ExecutionTimeHoursFinishedJobs]]</f>
        <v>2.203945197661358</v>
      </c>
      <c r="H13" s="2">
        <f>Table2[[#This Row],[Efficiency]]-G14</f>
        <v>0</v>
      </c>
    </row>
    <row r="14" spans="1:8" x14ac:dyDescent="0.25">
      <c r="A14" s="1">
        <v>40688.953009259261</v>
      </c>
      <c r="B14" t="s">
        <v>48</v>
      </c>
      <c r="C14">
        <v>1</v>
      </c>
      <c r="D14">
        <v>230.73623583333301</v>
      </c>
      <c r="E14">
        <v>177.915420277778</v>
      </c>
      <c r="F14">
        <v>392.11583611111098</v>
      </c>
      <c r="G14" s="2">
        <f>Table2[[#This Row],[StartToEndTimeHours]]/Table2[[#This Row],[ExecutionTimeHoursFinishedJobs]]</f>
        <v>2.203945197661358</v>
      </c>
      <c r="H14" s="2">
        <f>Table2[[#This Row],[Efficiency]]-G15</f>
        <v>1.6359071867821484E-2</v>
      </c>
    </row>
    <row r="15" spans="1:8" x14ac:dyDescent="0.25">
      <c r="A15" s="1">
        <v>40688.952314814815</v>
      </c>
      <c r="B15" t="s">
        <v>48</v>
      </c>
      <c r="C15">
        <v>18</v>
      </c>
      <c r="D15">
        <v>230.55327444444401</v>
      </c>
      <c r="E15">
        <v>175.86074055555599</v>
      </c>
      <c r="F15">
        <v>384.71051611111102</v>
      </c>
      <c r="G15" s="2">
        <f>Table2[[#This Row],[StartToEndTimeHours]]/Table2[[#This Row],[ExecutionTimeHoursFinishedJobs]]</f>
        <v>2.1875861257935365</v>
      </c>
      <c r="H15" s="2">
        <f>Table2[[#This Row],[Efficiency]]-G16</f>
        <v>-7.3755956489414132E-3</v>
      </c>
    </row>
    <row r="16" spans="1:8" x14ac:dyDescent="0.25">
      <c r="A16" s="1">
        <v>40688.951550925929</v>
      </c>
      <c r="B16" t="s">
        <v>48</v>
      </c>
      <c r="C16">
        <v>21</v>
      </c>
      <c r="D16">
        <v>230.229136388889</v>
      </c>
      <c r="E16">
        <v>174.32540388888901</v>
      </c>
      <c r="F16">
        <v>382.63758861111103</v>
      </c>
      <c r="G16" s="2">
        <f>Table2[[#This Row],[StartToEndTimeHours]]/Table2[[#This Row],[ExecutionTimeHoursFinishedJobs]]</f>
        <v>2.1949617214424779</v>
      </c>
      <c r="H16" s="2">
        <f>Table2[[#This Row],[Efficiency]]-G17</f>
        <v>-2.2577110745336526E-3</v>
      </c>
    </row>
    <row r="17" spans="1:9" x14ac:dyDescent="0.25">
      <c r="A17" s="1">
        <v>40688.950844907406</v>
      </c>
      <c r="B17" t="s">
        <v>48</v>
      </c>
      <c r="C17">
        <v>22</v>
      </c>
      <c r="D17">
        <v>229.88377249999999</v>
      </c>
      <c r="E17">
        <v>173.60401055555599</v>
      </c>
      <c r="F17">
        <v>381.44610555555602</v>
      </c>
      <c r="G17" s="2">
        <f>Table2[[#This Row],[StartToEndTimeHours]]/Table2[[#This Row],[ExecutionTimeHoursFinishedJobs]]</f>
        <v>2.1972194325170116</v>
      </c>
      <c r="H17" s="2">
        <f>Table2[[#This Row],[Efficiency]]-G18</f>
        <v>0</v>
      </c>
      <c r="I17" s="3"/>
    </row>
    <row r="18" spans="1:9" x14ac:dyDescent="0.25">
      <c r="A18" s="1">
        <v>40688.950162037036</v>
      </c>
      <c r="B18" t="s">
        <v>48</v>
      </c>
      <c r="C18">
        <v>22</v>
      </c>
      <c r="D18">
        <v>229.51758805555599</v>
      </c>
      <c r="E18">
        <v>173.60401055555599</v>
      </c>
      <c r="F18">
        <v>381.44610555555602</v>
      </c>
      <c r="G18" s="2">
        <f>Table2[[#This Row],[StartToEndTimeHours]]/Table2[[#This Row],[ExecutionTimeHoursFinishedJobs]]</f>
        <v>2.1972194325170116</v>
      </c>
      <c r="H18" s="2">
        <f>Table2[[#This Row],[Efficiency]]-G19</f>
        <v>-6.186174160895952E-4</v>
      </c>
    </row>
    <row r="19" spans="1:9" x14ac:dyDescent="0.25">
      <c r="A19" s="1">
        <v>40688.949467592596</v>
      </c>
      <c r="B19" t="s">
        <v>48</v>
      </c>
      <c r="C19">
        <v>25</v>
      </c>
      <c r="D19">
        <v>229.14503361111099</v>
      </c>
      <c r="E19">
        <v>173.07651250000001</v>
      </c>
      <c r="F19">
        <v>380.39414472222199</v>
      </c>
      <c r="G19" s="2">
        <f>Table2[[#This Row],[StartToEndTimeHours]]/Table2[[#This Row],[ExecutionTimeHoursFinishedJobs]]</f>
        <v>2.1978380499331012</v>
      </c>
      <c r="H19" s="2">
        <f>Table2[[#This Row],[Efficiency]]-G20</f>
        <v>-1.0662737769795427E-3</v>
      </c>
    </row>
    <row r="20" spans="1:9" x14ac:dyDescent="0.25">
      <c r="A20" s="1">
        <v>40688.948761574073</v>
      </c>
      <c r="B20" t="s">
        <v>48</v>
      </c>
      <c r="C20">
        <v>29</v>
      </c>
      <c r="D20">
        <v>228.83509861111099</v>
      </c>
      <c r="E20">
        <v>172.185284166667</v>
      </c>
      <c r="F20">
        <v>378.61896583333299</v>
      </c>
      <c r="G20" s="2">
        <f>Table2[[#This Row],[StartToEndTimeHours]]/Table2[[#This Row],[ExecutionTimeHoursFinishedJobs]]</f>
        <v>2.1989043237100807</v>
      </c>
      <c r="H20" s="2">
        <f>Table2[[#This Row],[Efficiency]]-G21</f>
        <v>-2.0852336547916295E-4</v>
      </c>
    </row>
    <row r="21" spans="1:9" x14ac:dyDescent="0.25">
      <c r="A21" s="1">
        <v>40688.948078703703</v>
      </c>
      <c r="B21" t="s">
        <v>48</v>
      </c>
      <c r="C21">
        <v>31</v>
      </c>
      <c r="D21">
        <v>228.34014888888899</v>
      </c>
      <c r="E21">
        <v>171.87272305555601</v>
      </c>
      <c r="F21">
        <v>377.96751333333299</v>
      </c>
      <c r="G21" s="2">
        <f>Table2[[#This Row],[StartToEndTimeHours]]/Table2[[#This Row],[ExecutionTimeHoursFinishedJobs]]</f>
        <v>2.1991128470755599</v>
      </c>
      <c r="H21" s="2">
        <f>Table2[[#This Row],[Efficiency]]-G22</f>
        <v>-4.6242149803732424E-3</v>
      </c>
    </row>
    <row r="22" spans="1:9" x14ac:dyDescent="0.25">
      <c r="A22" s="1">
        <v>40688.947384259256</v>
      </c>
      <c r="B22" t="s">
        <v>48</v>
      </c>
      <c r="C22">
        <v>43</v>
      </c>
      <c r="D22">
        <v>227.90004361111099</v>
      </c>
      <c r="E22">
        <v>168.41402611111101</v>
      </c>
      <c r="F22">
        <v>371.14023111111101</v>
      </c>
      <c r="G22" s="2">
        <f>Table2[[#This Row],[StartToEndTimeHours]]/Table2[[#This Row],[ExecutionTimeHoursFinishedJobs]]</f>
        <v>2.2037370620559331</v>
      </c>
      <c r="H22" s="2">
        <f>Table2[[#This Row],[Efficiency]]-G23</f>
        <v>-1.4056222880558522E-3</v>
      </c>
    </row>
    <row r="23" spans="1:9" x14ac:dyDescent="0.25">
      <c r="A23" s="1">
        <v>40688.946666666663</v>
      </c>
      <c r="B23" t="s">
        <v>48</v>
      </c>
      <c r="C23">
        <v>44</v>
      </c>
      <c r="D23">
        <v>227.108897777778</v>
      </c>
      <c r="E23">
        <v>167.629511944444</v>
      </c>
      <c r="F23">
        <v>369.64699194444398</v>
      </c>
      <c r="G23" s="2">
        <f>Table2[[#This Row],[StartToEndTimeHours]]/Table2[[#This Row],[ExecutionTimeHoursFinishedJobs]]</f>
        <v>2.205142684343989</v>
      </c>
      <c r="H23" s="2">
        <f>Table2[[#This Row],[Efficiency]]-G24</f>
        <v>0</v>
      </c>
    </row>
    <row r="24" spans="1:9" x14ac:dyDescent="0.25">
      <c r="A24" s="1">
        <v>40688.945925925924</v>
      </c>
      <c r="B24" t="s">
        <v>48</v>
      </c>
      <c r="C24">
        <v>44</v>
      </c>
      <c r="D24">
        <v>226.34152333333299</v>
      </c>
      <c r="E24">
        <v>167.629511944444</v>
      </c>
      <c r="F24">
        <v>369.64699194444398</v>
      </c>
      <c r="G24" s="2">
        <f>Table2[[#This Row],[StartToEndTimeHours]]/Table2[[#This Row],[ExecutionTimeHoursFinishedJobs]]</f>
        <v>2.205142684343989</v>
      </c>
      <c r="H24" s="2">
        <f>Table2[[#This Row],[Efficiency]]-G25</f>
        <v>0</v>
      </c>
    </row>
    <row r="25" spans="1:9" x14ac:dyDescent="0.25">
      <c r="A25" s="1">
        <v>40688.945185185185</v>
      </c>
      <c r="B25" t="s">
        <v>48</v>
      </c>
      <c r="C25">
        <v>44</v>
      </c>
      <c r="D25">
        <v>225.572485</v>
      </c>
      <c r="E25">
        <v>167.629511944444</v>
      </c>
      <c r="F25">
        <v>369.64699194444398</v>
      </c>
      <c r="G25" s="2">
        <f>Table2[[#This Row],[StartToEndTimeHours]]/Table2[[#This Row],[ExecutionTimeHoursFinishedJobs]]</f>
        <v>2.205142684343989</v>
      </c>
      <c r="H25" s="2">
        <f>Table2[[#This Row],[Efficiency]]-G26</f>
        <v>0</v>
      </c>
    </row>
    <row r="26" spans="1:9" x14ac:dyDescent="0.25">
      <c r="A26" s="1">
        <v>40688.944490740738</v>
      </c>
      <c r="B26" t="s">
        <v>48</v>
      </c>
      <c r="C26">
        <v>44</v>
      </c>
      <c r="D26">
        <v>224.85300055555601</v>
      </c>
      <c r="E26">
        <v>167.629511944444</v>
      </c>
      <c r="F26">
        <v>369.64699194444398</v>
      </c>
      <c r="G26" s="2">
        <f>Table2[[#This Row],[StartToEndTimeHours]]/Table2[[#This Row],[ExecutionTimeHoursFinishedJobs]]</f>
        <v>2.205142684343989</v>
      </c>
      <c r="H26" s="2">
        <f>Table2[[#This Row],[Efficiency]]-G27</f>
        <v>0</v>
      </c>
    </row>
    <row r="27" spans="1:9" x14ac:dyDescent="0.25">
      <c r="A27" s="1">
        <v>40688.943796296298</v>
      </c>
      <c r="B27" t="s">
        <v>48</v>
      </c>
      <c r="C27">
        <v>44</v>
      </c>
      <c r="D27">
        <v>224.07990638888899</v>
      </c>
      <c r="E27">
        <v>167.629511944444</v>
      </c>
      <c r="F27">
        <v>369.64699194444398</v>
      </c>
      <c r="G27" s="2">
        <f>Table2[[#This Row],[StartToEndTimeHours]]/Table2[[#This Row],[ExecutionTimeHoursFinishedJobs]]</f>
        <v>2.205142684343989</v>
      </c>
      <c r="H27" s="2">
        <f>Table2[[#This Row],[Efficiency]]-G28</f>
        <v>0</v>
      </c>
    </row>
    <row r="28" spans="1:9" x14ac:dyDescent="0.25">
      <c r="A28" s="1">
        <v>40688.943101851852</v>
      </c>
      <c r="B28" t="s">
        <v>48</v>
      </c>
      <c r="C28">
        <v>44</v>
      </c>
      <c r="D28">
        <v>223.374009444444</v>
      </c>
      <c r="E28">
        <v>167.629511944444</v>
      </c>
      <c r="F28">
        <v>369.64699194444398</v>
      </c>
      <c r="G28" s="2">
        <f>Table2[[#This Row],[StartToEndTimeHours]]/Table2[[#This Row],[ExecutionTimeHoursFinishedJobs]]</f>
        <v>2.205142684343989</v>
      </c>
      <c r="H28" s="2">
        <f>Table2[[#This Row],[Efficiency]]-G29</f>
        <v>0</v>
      </c>
    </row>
    <row r="29" spans="1:9" x14ac:dyDescent="0.25">
      <c r="A29" s="1">
        <v>40688.942372685182</v>
      </c>
      <c r="B29" t="s">
        <v>48</v>
      </c>
      <c r="C29">
        <v>44</v>
      </c>
      <c r="D29">
        <v>222.596859166667</v>
      </c>
      <c r="E29">
        <v>167.629511944444</v>
      </c>
      <c r="F29">
        <v>369.64699194444398</v>
      </c>
      <c r="G29" s="2">
        <f>Table2[[#This Row],[StartToEndTimeHours]]/Table2[[#This Row],[ExecutionTimeHoursFinishedJobs]]</f>
        <v>2.205142684343989</v>
      </c>
      <c r="H29" s="2">
        <f>Table2[[#This Row],[Efficiency]]-G30</f>
        <v>-6.3074957387021513E-3</v>
      </c>
    </row>
    <row r="30" spans="1:9" x14ac:dyDescent="0.25">
      <c r="A30" t="s">
        <v>39</v>
      </c>
      <c r="B30" t="s">
        <v>48</v>
      </c>
      <c r="C30">
        <v>45</v>
      </c>
      <c r="D30">
        <v>221.903828888889</v>
      </c>
      <c r="E30">
        <v>166.73713499999999</v>
      </c>
      <c r="F30">
        <v>368.730867222222</v>
      </c>
      <c r="G30" s="2">
        <f>Table2[[#This Row],[StartToEndTimeHours]]/Table2[[#This Row],[ExecutionTimeHoursFinishedJobs]]</f>
        <v>2.2114501800826911</v>
      </c>
      <c r="H30" s="2">
        <f>Table2[[#This Row],[Efficiency]]-G31</f>
        <v>-1.9554848650817469E-2</v>
      </c>
    </row>
    <row r="31" spans="1:9" x14ac:dyDescent="0.25">
      <c r="A31" t="s">
        <v>40</v>
      </c>
      <c r="B31" t="s">
        <v>48</v>
      </c>
      <c r="C31">
        <v>41</v>
      </c>
      <c r="D31">
        <v>221.28080666666699</v>
      </c>
      <c r="E31">
        <v>164.03130527777799</v>
      </c>
      <c r="F31">
        <v>365.954666944444</v>
      </c>
      <c r="G31" s="2">
        <f>Table2[[#This Row],[StartToEndTimeHours]]/Table2[[#This Row],[ExecutionTimeHoursFinishedJobs]]</f>
        <v>2.2310050287335086</v>
      </c>
      <c r="H31" s="2">
        <f>Table2[[#This Row],[Efficiency]]-G32</f>
        <v>-1.7274752608743782E-2</v>
      </c>
    </row>
    <row r="32" spans="1:9" x14ac:dyDescent="0.25">
      <c r="A32" s="1">
        <v>40688.940266203703</v>
      </c>
      <c r="B32" t="s">
        <v>48</v>
      </c>
      <c r="C32">
        <v>44</v>
      </c>
      <c r="D32">
        <v>220.537524166667</v>
      </c>
      <c r="E32">
        <v>161.71482611111099</v>
      </c>
      <c r="F32">
        <v>363.58017388888902</v>
      </c>
      <c r="G32" s="2">
        <f>Table2[[#This Row],[StartToEndTimeHours]]/Table2[[#This Row],[ExecutionTimeHoursFinishedJobs]]</f>
        <v>2.2482797813422524</v>
      </c>
      <c r="H32" s="2">
        <f>Table2[[#This Row],[Efficiency]]-G33</f>
        <v>0</v>
      </c>
    </row>
    <row r="33" spans="1:8" x14ac:dyDescent="0.25">
      <c r="A33" s="1">
        <v>40688.93954861111</v>
      </c>
      <c r="B33" t="s">
        <v>48</v>
      </c>
      <c r="C33">
        <v>44</v>
      </c>
      <c r="D33">
        <v>219.783929444444</v>
      </c>
      <c r="E33">
        <v>161.71482611111099</v>
      </c>
      <c r="F33">
        <v>363.58017388888902</v>
      </c>
      <c r="G33" s="2">
        <f>Table2[[#This Row],[StartToEndTimeHours]]/Table2[[#This Row],[ExecutionTimeHoursFinishedJobs]]</f>
        <v>2.2482797813422524</v>
      </c>
      <c r="H33" s="2">
        <f>Table2[[#This Row],[Efficiency]]-G34</f>
        <v>0</v>
      </c>
    </row>
    <row r="34" spans="1:8" x14ac:dyDescent="0.25">
      <c r="A34" t="s">
        <v>41</v>
      </c>
      <c r="B34" t="s">
        <v>48</v>
      </c>
      <c r="C34">
        <v>44</v>
      </c>
      <c r="D34">
        <v>219.067425833333</v>
      </c>
      <c r="E34">
        <v>161.71482611111099</v>
      </c>
      <c r="F34">
        <v>363.58017388888902</v>
      </c>
      <c r="G34" s="2">
        <f>Table2[[#This Row],[StartToEndTimeHours]]/Table2[[#This Row],[ExecutionTimeHoursFinishedJobs]]</f>
        <v>2.2482797813422524</v>
      </c>
      <c r="H34" s="2">
        <f>Table2[[#This Row],[Efficiency]]-G35</f>
        <v>0</v>
      </c>
    </row>
    <row r="35" spans="1:8" x14ac:dyDescent="0.25">
      <c r="A35" s="1">
        <v>40688.938159722224</v>
      </c>
      <c r="B35" t="s">
        <v>48</v>
      </c>
      <c r="C35">
        <v>44</v>
      </c>
      <c r="D35">
        <v>218.33547833333299</v>
      </c>
      <c r="E35">
        <v>161.71482611111099</v>
      </c>
      <c r="F35">
        <v>363.58017388888902</v>
      </c>
      <c r="G35" s="2">
        <f>Table2[[#This Row],[StartToEndTimeHours]]/Table2[[#This Row],[ExecutionTimeHoursFinishedJobs]]</f>
        <v>2.2482797813422524</v>
      </c>
      <c r="H35" s="2">
        <f>Table2[[#This Row],[Efficiency]]-G36</f>
        <v>0</v>
      </c>
    </row>
    <row r="36" spans="1:8" x14ac:dyDescent="0.25">
      <c r="A36" t="s">
        <v>42</v>
      </c>
      <c r="B36" t="s">
        <v>48</v>
      </c>
      <c r="C36">
        <v>44</v>
      </c>
      <c r="D36">
        <v>217.61816055555599</v>
      </c>
      <c r="E36">
        <v>161.71482611111099</v>
      </c>
      <c r="F36">
        <v>363.58017388888902</v>
      </c>
      <c r="G36" s="2">
        <f>Table2[[#This Row],[StartToEndTimeHours]]/Table2[[#This Row],[ExecutionTimeHoursFinishedJobs]]</f>
        <v>2.2482797813422524</v>
      </c>
      <c r="H36" s="2">
        <f>Table2[[#This Row],[Efficiency]]-G37</f>
        <v>0</v>
      </c>
    </row>
    <row r="37" spans="1:8" x14ac:dyDescent="0.25">
      <c r="A37" s="1">
        <v>40688.93677083333</v>
      </c>
      <c r="B37" t="s">
        <v>48</v>
      </c>
      <c r="C37">
        <v>44</v>
      </c>
      <c r="D37">
        <v>216.89195055555601</v>
      </c>
      <c r="E37">
        <v>161.71482611111099</v>
      </c>
      <c r="F37">
        <v>363.58017388888902</v>
      </c>
      <c r="G37" s="2">
        <f>Table2[[#This Row],[StartToEndTimeHours]]/Table2[[#This Row],[ExecutionTimeHoursFinishedJobs]]</f>
        <v>2.2482797813422524</v>
      </c>
      <c r="H37" s="2">
        <f>Table2[[#This Row],[Efficiency]]-G38</f>
        <v>0</v>
      </c>
    </row>
    <row r="38" spans="1:8" x14ac:dyDescent="0.25">
      <c r="A38" s="1">
        <v>40688.93608796296</v>
      </c>
      <c r="B38" t="s">
        <v>48</v>
      </c>
      <c r="C38">
        <v>44</v>
      </c>
      <c r="D38">
        <v>216.14138777777799</v>
      </c>
      <c r="E38">
        <v>161.71482611111099</v>
      </c>
      <c r="F38">
        <v>363.58017388888902</v>
      </c>
      <c r="G38" s="2">
        <f>Table2[[#This Row],[StartToEndTimeHours]]/Table2[[#This Row],[ExecutionTimeHoursFinishedJobs]]</f>
        <v>2.2482797813422524</v>
      </c>
      <c r="H38" s="2">
        <f>Table2[[#This Row],[Efficiency]]-G39</f>
        <v>0</v>
      </c>
    </row>
    <row r="39" spans="1:8" x14ac:dyDescent="0.25">
      <c r="A39" s="1">
        <v>40688.935370370367</v>
      </c>
      <c r="B39" t="s">
        <v>48</v>
      </c>
      <c r="C39">
        <v>44</v>
      </c>
      <c r="D39">
        <v>215.41309805555599</v>
      </c>
      <c r="E39">
        <v>161.71482611111099</v>
      </c>
      <c r="F39">
        <v>363.58017388888902</v>
      </c>
      <c r="G39" s="2">
        <f>Table2[[#This Row],[StartToEndTimeHours]]/Table2[[#This Row],[ExecutionTimeHoursFinishedJobs]]</f>
        <v>2.2482797813422524</v>
      </c>
      <c r="H39" s="2">
        <f>Table2[[#This Row],[Efficiency]]-G40</f>
        <v>0</v>
      </c>
    </row>
    <row r="40" spans="1:8" x14ac:dyDescent="0.25">
      <c r="A40" s="1">
        <v>40688.934687499997</v>
      </c>
      <c r="B40" t="s">
        <v>48</v>
      </c>
      <c r="C40">
        <v>42</v>
      </c>
      <c r="D40">
        <v>214.716006666667</v>
      </c>
      <c r="E40">
        <v>161.71482611111099</v>
      </c>
      <c r="F40">
        <v>363.58017388888902</v>
      </c>
      <c r="G40" s="2">
        <f>Table2[[#This Row],[StartToEndTimeHours]]/Table2[[#This Row],[ExecutionTimeHoursFinishedJobs]]</f>
        <v>2.2482797813422524</v>
      </c>
      <c r="H40" s="2">
        <f>Table2[[#This Row],[Efficiency]]-G41</f>
        <v>0</v>
      </c>
    </row>
    <row r="41" spans="1:8" x14ac:dyDescent="0.25">
      <c r="A41" s="1">
        <v>40688.933981481481</v>
      </c>
      <c r="B41" t="s">
        <v>48</v>
      </c>
      <c r="C41">
        <v>0</v>
      </c>
      <c r="D41">
        <v>214.43711361111099</v>
      </c>
      <c r="E41">
        <v>161.71482611111099</v>
      </c>
      <c r="F41">
        <v>363.58017388888902</v>
      </c>
      <c r="G41" s="2">
        <f>Table2[[#This Row],[StartToEndTimeHours]]/Table2[[#This Row],[ExecutionTimeHoursFinishedJobs]]</f>
        <v>2.2482797813422524</v>
      </c>
      <c r="H41" s="2">
        <f>Table2[[#This Row],[Efficiency]]-G42</f>
        <v>0</v>
      </c>
    </row>
    <row r="42" spans="1:8" x14ac:dyDescent="0.25">
      <c r="A42" s="1">
        <v>40688.933263888888</v>
      </c>
      <c r="B42" t="s">
        <v>48</v>
      </c>
      <c r="C42">
        <v>0</v>
      </c>
      <c r="D42">
        <v>214.43711361111099</v>
      </c>
      <c r="E42">
        <v>161.71482611111099</v>
      </c>
      <c r="F42">
        <v>363.58017388888902</v>
      </c>
      <c r="G42" s="2">
        <f>Table2[[#This Row],[StartToEndTimeHours]]/Table2[[#This Row],[ExecutionTimeHoursFinishedJobs]]</f>
        <v>2.2482797813422524</v>
      </c>
      <c r="H42" s="2">
        <f>Table2[[#This Row],[Efficiency]]-G43</f>
        <v>0</v>
      </c>
    </row>
    <row r="43" spans="1:8" x14ac:dyDescent="0.25">
      <c r="A43" s="1">
        <v>40688.932557870372</v>
      </c>
      <c r="B43" t="s">
        <v>48</v>
      </c>
      <c r="C43">
        <v>0</v>
      </c>
      <c r="D43">
        <v>214.43711361111099</v>
      </c>
      <c r="E43">
        <v>161.71482611111099</v>
      </c>
      <c r="F43">
        <v>363.58017388888902</v>
      </c>
      <c r="G43" s="2">
        <f>Table2[[#This Row],[StartToEndTimeHours]]/Table2[[#This Row],[ExecutionTimeHoursFinishedJobs]]</f>
        <v>2.2482797813422524</v>
      </c>
      <c r="H43" s="2">
        <f>Table2[[#This Row],[Efficiency]]-G44</f>
        <v>0</v>
      </c>
    </row>
    <row r="44" spans="1:8" x14ac:dyDescent="0.25">
      <c r="A44" s="1">
        <v>40688.931840277779</v>
      </c>
      <c r="B44" t="s">
        <v>48</v>
      </c>
      <c r="C44">
        <v>0</v>
      </c>
      <c r="D44">
        <v>214.43711361111099</v>
      </c>
      <c r="E44">
        <v>161.71482611111099</v>
      </c>
      <c r="F44">
        <v>363.58017388888902</v>
      </c>
      <c r="G44" s="2">
        <f>Table2[[#This Row],[StartToEndTimeHours]]/Table2[[#This Row],[ExecutionTimeHoursFinishedJobs]]</f>
        <v>2.2482797813422524</v>
      </c>
      <c r="H44" s="2">
        <f>Table2[[#This Row],[Efficiency]]-G45</f>
        <v>0</v>
      </c>
    </row>
    <row r="45" spans="1:8" x14ac:dyDescent="0.25">
      <c r="A45" s="1">
        <v>40688.931122685186</v>
      </c>
      <c r="B45" t="s">
        <v>48</v>
      </c>
      <c r="C45">
        <v>0</v>
      </c>
      <c r="D45">
        <v>214.43711361111099</v>
      </c>
      <c r="E45">
        <v>161.71482611111099</v>
      </c>
      <c r="F45">
        <v>363.58017388888902</v>
      </c>
      <c r="G45" s="2">
        <f>Table2[[#This Row],[StartToEndTimeHours]]/Table2[[#This Row],[ExecutionTimeHoursFinishedJobs]]</f>
        <v>2.2482797813422524</v>
      </c>
      <c r="H45" s="2">
        <f>Table2[[#This Row],[Efficiency]]-G46</f>
        <v>0</v>
      </c>
    </row>
    <row r="46" spans="1:8" x14ac:dyDescent="0.25">
      <c r="A46" s="1">
        <v>40688.93041666667</v>
      </c>
      <c r="B46" t="s">
        <v>48</v>
      </c>
      <c r="C46">
        <v>0</v>
      </c>
      <c r="D46">
        <v>214.43711361111099</v>
      </c>
      <c r="E46">
        <v>161.71482611111099</v>
      </c>
      <c r="F46">
        <v>363.58017388888902</v>
      </c>
      <c r="G46" s="2">
        <f>Table2[[#This Row],[StartToEndTimeHours]]/Table2[[#This Row],[ExecutionTimeHoursFinishedJobs]]</f>
        <v>2.2482797813422524</v>
      </c>
      <c r="H46" s="2">
        <f>Table2[[#This Row],[Efficiency]]-G47</f>
        <v>0</v>
      </c>
    </row>
    <row r="47" spans="1:8" x14ac:dyDescent="0.25">
      <c r="A47" s="1">
        <v>40688.929699074077</v>
      </c>
      <c r="B47" t="s">
        <v>48</v>
      </c>
      <c r="C47">
        <v>0</v>
      </c>
      <c r="D47">
        <v>214.43711361111099</v>
      </c>
      <c r="E47">
        <v>161.71482611111099</v>
      </c>
      <c r="F47">
        <v>363.58017388888902</v>
      </c>
      <c r="G47" s="2">
        <f>Table2[[#This Row],[StartToEndTimeHours]]/Table2[[#This Row],[ExecutionTimeHoursFinishedJobs]]</f>
        <v>2.2482797813422524</v>
      </c>
      <c r="H47" s="2">
        <f>Table2[[#This Row],[Efficiency]]-G48</f>
        <v>0</v>
      </c>
    </row>
    <row r="48" spans="1:8" x14ac:dyDescent="0.25">
      <c r="A48" s="1">
        <v>40688.928981481484</v>
      </c>
      <c r="B48" t="s">
        <v>48</v>
      </c>
      <c r="C48">
        <v>0</v>
      </c>
      <c r="D48">
        <v>214.43711361111099</v>
      </c>
      <c r="E48">
        <v>161.71482611111099</v>
      </c>
      <c r="F48">
        <v>363.58017388888902</v>
      </c>
      <c r="G48" s="2">
        <f>Table2[[#This Row],[StartToEndTimeHours]]/Table2[[#This Row],[ExecutionTimeHoursFinishedJobs]]</f>
        <v>2.2482797813422524</v>
      </c>
      <c r="H48" s="2">
        <f>Table2[[#This Row],[Efficiency]]-G49</f>
        <v>0</v>
      </c>
    </row>
    <row r="49" spans="1:8" x14ac:dyDescent="0.25">
      <c r="A49" s="1">
        <v>40688.92827546296</v>
      </c>
      <c r="B49" t="s">
        <v>48</v>
      </c>
      <c r="C49">
        <v>0</v>
      </c>
      <c r="D49">
        <v>214.43711361111099</v>
      </c>
      <c r="E49">
        <v>161.71482611111099</v>
      </c>
      <c r="F49">
        <v>363.58017388888902</v>
      </c>
      <c r="G49" s="2">
        <f>Table2[[#This Row],[StartToEndTimeHours]]/Table2[[#This Row],[ExecutionTimeHoursFinishedJobs]]</f>
        <v>2.2482797813422524</v>
      </c>
      <c r="H49" s="2">
        <f>Table2[[#This Row],[Efficiency]]-G50</f>
        <v>0</v>
      </c>
    </row>
    <row r="50" spans="1:8" x14ac:dyDescent="0.25">
      <c r="A50" s="1">
        <v>40688.927557870367</v>
      </c>
      <c r="B50" t="s">
        <v>48</v>
      </c>
      <c r="C50">
        <v>0</v>
      </c>
      <c r="D50">
        <v>214.43711361111099</v>
      </c>
      <c r="E50">
        <v>161.71482611111099</v>
      </c>
      <c r="F50">
        <v>363.58017388888902</v>
      </c>
      <c r="G50" s="2">
        <f>Table2[[#This Row],[StartToEndTimeHours]]/Table2[[#This Row],[ExecutionTimeHoursFinishedJobs]]</f>
        <v>2.2482797813422524</v>
      </c>
      <c r="H50" s="2">
        <f>Table2[[#This Row],[Efficiency]]-G51</f>
        <v>0</v>
      </c>
    </row>
    <row r="51" spans="1:8" x14ac:dyDescent="0.25">
      <c r="A51" s="1">
        <v>40688.926840277774</v>
      </c>
      <c r="B51" t="s">
        <v>48</v>
      </c>
      <c r="C51">
        <v>0</v>
      </c>
      <c r="D51">
        <v>214.43711361111099</v>
      </c>
      <c r="E51">
        <v>161.71482611111099</v>
      </c>
      <c r="F51">
        <v>363.58017388888902</v>
      </c>
      <c r="G51" s="2">
        <f>Table2[[#This Row],[StartToEndTimeHours]]/Table2[[#This Row],[ExecutionTimeHoursFinishedJobs]]</f>
        <v>2.2482797813422524</v>
      </c>
      <c r="H51" s="2">
        <f>Table2[[#This Row],[Efficiency]]-G52</f>
        <v>0</v>
      </c>
    </row>
    <row r="52" spans="1:8" x14ac:dyDescent="0.25">
      <c r="A52" s="1">
        <v>40688.926134259258</v>
      </c>
      <c r="B52" t="s">
        <v>48</v>
      </c>
      <c r="C52">
        <v>0</v>
      </c>
      <c r="D52">
        <v>214.43711361111099</v>
      </c>
      <c r="E52">
        <v>161.71482611111099</v>
      </c>
      <c r="F52">
        <v>363.58017388888902</v>
      </c>
      <c r="G52" s="2">
        <f>Table2[[#This Row],[StartToEndTimeHours]]/Table2[[#This Row],[ExecutionTimeHoursFinishedJobs]]</f>
        <v>2.2482797813422524</v>
      </c>
      <c r="H52" s="2">
        <f>Table2[[#This Row],[Efficiency]]-G53</f>
        <v>0</v>
      </c>
    </row>
    <row r="53" spans="1:8" x14ac:dyDescent="0.25">
      <c r="A53" s="1">
        <v>40688.925416666665</v>
      </c>
      <c r="B53" t="s">
        <v>48</v>
      </c>
      <c r="C53">
        <v>0</v>
      </c>
      <c r="D53">
        <v>214.43711361111099</v>
      </c>
      <c r="E53">
        <v>161.71482611111099</v>
      </c>
      <c r="F53">
        <v>363.58017388888902</v>
      </c>
      <c r="G53" s="2">
        <f>Table2[[#This Row],[StartToEndTimeHours]]/Table2[[#This Row],[ExecutionTimeHoursFinishedJobs]]</f>
        <v>2.2482797813422524</v>
      </c>
      <c r="H53" s="2">
        <f>Table2[[#This Row],[Efficiency]]-G54</f>
        <v>0</v>
      </c>
    </row>
    <row r="54" spans="1:8" x14ac:dyDescent="0.25">
      <c r="A54" s="1">
        <v>40688.924699074072</v>
      </c>
      <c r="B54" t="s">
        <v>48</v>
      </c>
      <c r="C54">
        <v>0</v>
      </c>
      <c r="D54">
        <v>214.43711361111099</v>
      </c>
      <c r="E54">
        <v>161.71482611111099</v>
      </c>
      <c r="F54">
        <v>363.58017388888902</v>
      </c>
      <c r="G54" s="2">
        <f>Table2[[#This Row],[StartToEndTimeHours]]/Table2[[#This Row],[ExecutionTimeHoursFinishedJobs]]</f>
        <v>2.2482797813422524</v>
      </c>
      <c r="H54" s="2">
        <f>Table2[[#This Row],[Efficiency]]-G55</f>
        <v>0</v>
      </c>
    </row>
    <row r="55" spans="1:8" x14ac:dyDescent="0.25">
      <c r="A55" s="1">
        <v>40688.923993055556</v>
      </c>
      <c r="B55" t="s">
        <v>48</v>
      </c>
      <c r="C55">
        <v>0</v>
      </c>
      <c r="D55">
        <v>214.43711361111099</v>
      </c>
      <c r="E55">
        <v>161.71482611111099</v>
      </c>
      <c r="F55">
        <v>363.58017388888902</v>
      </c>
      <c r="G55" s="2">
        <f>Table2[[#This Row],[StartToEndTimeHours]]/Table2[[#This Row],[ExecutionTimeHoursFinishedJobs]]</f>
        <v>2.2482797813422524</v>
      </c>
      <c r="H55" s="2">
        <f>Table2[[#This Row],[Efficiency]]-G56</f>
        <v>0</v>
      </c>
    </row>
    <row r="56" spans="1:8" x14ac:dyDescent="0.25">
      <c r="A56" s="1">
        <v>40688.923275462963</v>
      </c>
      <c r="B56" t="s">
        <v>48</v>
      </c>
      <c r="C56">
        <v>0</v>
      </c>
      <c r="D56">
        <v>214.43711361111099</v>
      </c>
      <c r="E56">
        <v>161.71482611111099</v>
      </c>
      <c r="F56">
        <v>363.58017388888902</v>
      </c>
      <c r="G56" s="2">
        <f>Table2[[#This Row],[StartToEndTimeHours]]/Table2[[#This Row],[ExecutionTimeHoursFinishedJobs]]</f>
        <v>2.2482797813422524</v>
      </c>
      <c r="H56" s="2">
        <f>Table2[[#This Row],[Efficiency]]-G57</f>
        <v>0</v>
      </c>
    </row>
    <row r="57" spans="1:8" x14ac:dyDescent="0.25">
      <c r="A57" s="1">
        <v>40688.92255787037</v>
      </c>
      <c r="B57" t="s">
        <v>48</v>
      </c>
      <c r="C57">
        <v>0</v>
      </c>
      <c r="D57">
        <v>214.43711361111099</v>
      </c>
      <c r="E57">
        <v>161.71482611111099</v>
      </c>
      <c r="F57">
        <v>363.58017388888902</v>
      </c>
      <c r="G57" s="2">
        <f>Table2[[#This Row],[StartToEndTimeHours]]/Table2[[#This Row],[ExecutionTimeHoursFinishedJobs]]</f>
        <v>2.2482797813422524</v>
      </c>
      <c r="H57" s="2">
        <f>Table2[[#This Row],[Efficiency]]-G58</f>
        <v>0</v>
      </c>
    </row>
    <row r="58" spans="1:8" x14ac:dyDescent="0.25">
      <c r="A58" t="s">
        <v>34</v>
      </c>
      <c r="B58" t="s">
        <v>48</v>
      </c>
      <c r="C58">
        <v>0</v>
      </c>
      <c r="D58">
        <v>214.43711361111099</v>
      </c>
      <c r="E58">
        <v>161.71482611111099</v>
      </c>
      <c r="F58">
        <v>363.58017388888902</v>
      </c>
      <c r="G58" s="2">
        <f>Table2[[#This Row],[StartToEndTimeHours]]/Table2[[#This Row],[ExecutionTimeHoursFinishedJobs]]</f>
        <v>2.2482797813422524</v>
      </c>
      <c r="H58" s="2">
        <f>Table2[[#This Row],[Efficiency]]-G59</f>
        <v>0</v>
      </c>
    </row>
    <row r="59" spans="1:8" x14ac:dyDescent="0.25">
      <c r="A59" s="1">
        <v>40688.921122685184</v>
      </c>
      <c r="B59" t="s">
        <v>48</v>
      </c>
      <c r="C59">
        <v>0</v>
      </c>
      <c r="D59">
        <v>214.43711361111099</v>
      </c>
      <c r="E59">
        <v>161.71482611111099</v>
      </c>
      <c r="F59">
        <v>363.58017388888902</v>
      </c>
      <c r="G59" s="2">
        <f>Table2[[#This Row],[StartToEndTimeHours]]/Table2[[#This Row],[ExecutionTimeHoursFinishedJobs]]</f>
        <v>2.2482797813422524</v>
      </c>
      <c r="H59" s="2">
        <f>Table2[[#This Row],[Efficiency]]-G60</f>
        <v>0</v>
      </c>
    </row>
    <row r="60" spans="1:8" x14ac:dyDescent="0.25">
      <c r="A60" s="1">
        <v>40688.920416666668</v>
      </c>
      <c r="B60" t="s">
        <v>48</v>
      </c>
      <c r="C60">
        <v>0</v>
      </c>
      <c r="D60">
        <v>214.43711361111099</v>
      </c>
      <c r="E60">
        <v>161.71482611111099</v>
      </c>
      <c r="F60">
        <v>363.58017388888902</v>
      </c>
      <c r="G60" s="2">
        <f>Table2[[#This Row],[StartToEndTimeHours]]/Table2[[#This Row],[ExecutionTimeHoursFinishedJobs]]</f>
        <v>2.2482797813422524</v>
      </c>
      <c r="H60" s="2">
        <f>Table2[[#This Row],[Efficiency]]-G61</f>
        <v>0</v>
      </c>
    </row>
    <row r="61" spans="1:8" x14ac:dyDescent="0.25">
      <c r="A61" s="1">
        <v>40688.919699074075</v>
      </c>
      <c r="B61" t="s">
        <v>48</v>
      </c>
      <c r="C61">
        <v>0</v>
      </c>
      <c r="D61">
        <v>214.43711361111099</v>
      </c>
      <c r="E61">
        <v>161.71482611111099</v>
      </c>
      <c r="F61">
        <v>363.58017388888902</v>
      </c>
      <c r="G61" s="2">
        <f>Table2[[#This Row],[StartToEndTimeHours]]/Table2[[#This Row],[ExecutionTimeHoursFinishedJobs]]</f>
        <v>2.2482797813422524</v>
      </c>
      <c r="H61" s="2">
        <f>Table2[[#This Row],[Efficiency]]-G62</f>
        <v>0</v>
      </c>
    </row>
    <row r="62" spans="1:8" x14ac:dyDescent="0.25">
      <c r="A62" s="1">
        <v>40688.918981481482</v>
      </c>
      <c r="B62" t="s">
        <v>48</v>
      </c>
      <c r="C62">
        <v>0</v>
      </c>
      <c r="D62">
        <v>214.43711361111099</v>
      </c>
      <c r="E62">
        <v>161.71482611111099</v>
      </c>
      <c r="F62">
        <v>363.58017388888902</v>
      </c>
      <c r="G62" s="2">
        <f>Table2[[#This Row],[StartToEndTimeHours]]/Table2[[#This Row],[ExecutionTimeHoursFinishedJobs]]</f>
        <v>2.2482797813422524</v>
      </c>
      <c r="H62" s="2">
        <f>Table2[[#This Row],[Efficiency]]-G63</f>
        <v>0</v>
      </c>
    </row>
    <row r="63" spans="1:8" x14ac:dyDescent="0.25">
      <c r="A63" s="1">
        <v>40688.918275462966</v>
      </c>
      <c r="B63" t="s">
        <v>48</v>
      </c>
      <c r="C63">
        <v>0</v>
      </c>
      <c r="D63">
        <v>214.43711361111099</v>
      </c>
      <c r="E63">
        <v>161.71482611111099</v>
      </c>
      <c r="F63">
        <v>363.58017388888902</v>
      </c>
      <c r="G63" s="2">
        <f>Table2[[#This Row],[StartToEndTimeHours]]/Table2[[#This Row],[ExecutionTimeHoursFinishedJobs]]</f>
        <v>2.2482797813422524</v>
      </c>
      <c r="H63" s="2">
        <f>Table2[[#This Row],[Efficiency]]-G64</f>
        <v>0</v>
      </c>
    </row>
    <row r="64" spans="1:8" x14ac:dyDescent="0.25">
      <c r="A64" s="1">
        <v>40688.917569444442</v>
      </c>
      <c r="B64" t="s">
        <v>48</v>
      </c>
      <c r="C64">
        <v>0</v>
      </c>
      <c r="D64">
        <v>214.43711361111099</v>
      </c>
      <c r="E64">
        <v>161.71482611111099</v>
      </c>
      <c r="F64">
        <v>363.58017388888902</v>
      </c>
      <c r="G64" s="2">
        <f>Table2[[#This Row],[StartToEndTimeHours]]/Table2[[#This Row],[ExecutionTimeHoursFinishedJobs]]</f>
        <v>2.2482797813422524</v>
      </c>
      <c r="H64" s="2">
        <f>Table2[[#This Row],[Efficiency]]-G65</f>
        <v>0</v>
      </c>
    </row>
    <row r="65" spans="1:8" x14ac:dyDescent="0.25">
      <c r="A65" s="1">
        <v>40688.916990740741</v>
      </c>
      <c r="B65" t="s">
        <v>48</v>
      </c>
      <c r="C65">
        <v>0</v>
      </c>
      <c r="D65">
        <v>214.43711361111099</v>
      </c>
      <c r="E65">
        <v>161.71482611111099</v>
      </c>
      <c r="F65">
        <v>363.58017388888902</v>
      </c>
      <c r="G65" s="2">
        <f>Table2[[#This Row],[StartToEndTimeHours]]/Table2[[#This Row],[ExecutionTimeHoursFinishedJobs]]</f>
        <v>2.2482797813422524</v>
      </c>
      <c r="H65" s="2">
        <f>Table2[[#This Row],[Efficiency]]-G66</f>
        <v>0</v>
      </c>
    </row>
    <row r="66" spans="1:8" x14ac:dyDescent="0.25">
      <c r="A66" t="s">
        <v>35</v>
      </c>
      <c r="B66" t="s">
        <v>48</v>
      </c>
      <c r="C66">
        <v>0</v>
      </c>
      <c r="D66">
        <v>214.43711361111099</v>
      </c>
      <c r="E66">
        <v>161.71482611111099</v>
      </c>
      <c r="F66">
        <v>363.58017388888902</v>
      </c>
      <c r="G66" s="2">
        <f>Table2[[#This Row],[StartToEndTimeHours]]/Table2[[#This Row],[ExecutionTimeHoursFinishedJobs]]</f>
        <v>2.2482797813422524</v>
      </c>
      <c r="H66" s="2">
        <f>Table2[[#This Row],[Efficiency]]-G67</f>
        <v>0</v>
      </c>
    </row>
    <row r="67" spans="1:8" x14ac:dyDescent="0.25">
      <c r="A67" s="1">
        <v>40688.915462962963</v>
      </c>
      <c r="B67" t="s">
        <v>48</v>
      </c>
      <c r="C67">
        <v>0</v>
      </c>
      <c r="D67">
        <v>214.43711361111099</v>
      </c>
      <c r="E67">
        <v>161.71482611111099</v>
      </c>
      <c r="F67">
        <v>363.58017388888902</v>
      </c>
      <c r="G67" s="2">
        <f>Table2[[#This Row],[StartToEndTimeHours]]/Table2[[#This Row],[ExecutionTimeHoursFinishedJobs]]</f>
        <v>2.2482797813422524</v>
      </c>
      <c r="H67" s="2">
        <f>Table2[[#This Row],[Efficiency]]-G68</f>
        <v>0</v>
      </c>
    </row>
    <row r="68" spans="1:8" x14ac:dyDescent="0.25">
      <c r="A68" s="1">
        <v>40688.91474537037</v>
      </c>
      <c r="B68" t="s">
        <v>48</v>
      </c>
      <c r="C68">
        <v>0</v>
      </c>
      <c r="D68">
        <v>214.43711361111099</v>
      </c>
      <c r="E68">
        <v>161.71482611111099</v>
      </c>
      <c r="F68">
        <v>363.58017388888902</v>
      </c>
      <c r="G68" s="2">
        <f>Table2[[#This Row],[StartToEndTimeHours]]/Table2[[#This Row],[ExecutionTimeHoursFinishedJobs]]</f>
        <v>2.2482797813422524</v>
      </c>
      <c r="H68" s="2">
        <f>Table2[[#This Row],[Efficiency]]-G69</f>
        <v>0</v>
      </c>
    </row>
    <row r="69" spans="1:8" x14ac:dyDescent="0.25">
      <c r="A69" s="1">
        <v>40688.914039351854</v>
      </c>
      <c r="B69" t="s">
        <v>48</v>
      </c>
      <c r="C69">
        <v>0</v>
      </c>
      <c r="D69">
        <v>214.43711361111099</v>
      </c>
      <c r="E69">
        <v>161.71482611111099</v>
      </c>
      <c r="F69">
        <v>363.58017388888902</v>
      </c>
      <c r="G69" s="2">
        <f>Table2[[#This Row],[StartToEndTimeHours]]/Table2[[#This Row],[ExecutionTimeHoursFinishedJobs]]</f>
        <v>2.2482797813422524</v>
      </c>
      <c r="H69" s="2">
        <f>Table2[[#This Row],[Efficiency]]-G70</f>
        <v>0</v>
      </c>
    </row>
    <row r="70" spans="1:8" x14ac:dyDescent="0.25">
      <c r="A70" s="1">
        <v>40688.913321759261</v>
      </c>
      <c r="B70" t="s">
        <v>48</v>
      </c>
      <c r="C70">
        <v>0</v>
      </c>
      <c r="D70">
        <v>214.43711361111099</v>
      </c>
      <c r="E70">
        <v>161.71482611111099</v>
      </c>
      <c r="F70">
        <v>363.58017388888902</v>
      </c>
      <c r="G70" s="2">
        <f>Table2[[#This Row],[StartToEndTimeHours]]/Table2[[#This Row],[ExecutionTimeHoursFinishedJobs]]</f>
        <v>2.2482797813422524</v>
      </c>
      <c r="H70" s="2">
        <f>Table2[[#This Row],[Efficiency]]-G71</f>
        <v>0</v>
      </c>
    </row>
    <row r="71" spans="1:8" x14ac:dyDescent="0.25">
      <c r="A71" s="1">
        <v>40688.912604166668</v>
      </c>
      <c r="B71" t="s">
        <v>48</v>
      </c>
      <c r="C71">
        <v>0</v>
      </c>
      <c r="D71">
        <v>214.43711361111099</v>
      </c>
      <c r="E71">
        <v>161.71482611111099</v>
      </c>
      <c r="F71">
        <v>363.58017388888902</v>
      </c>
      <c r="G71" s="2">
        <f>Table2[[#This Row],[StartToEndTimeHours]]/Table2[[#This Row],[ExecutionTimeHoursFinishedJobs]]</f>
        <v>2.2482797813422524</v>
      </c>
      <c r="H71" s="2">
        <f>Table2[[#This Row],[Efficiency]]-G72</f>
        <v>0</v>
      </c>
    </row>
    <row r="72" spans="1:8" x14ac:dyDescent="0.25">
      <c r="A72" t="s">
        <v>36</v>
      </c>
      <c r="B72" t="s">
        <v>48</v>
      </c>
      <c r="C72">
        <v>0</v>
      </c>
      <c r="D72">
        <v>214.43711361111099</v>
      </c>
      <c r="E72">
        <v>161.71482611111099</v>
      </c>
      <c r="F72">
        <v>363.58017388888902</v>
      </c>
      <c r="G72" s="2">
        <f>Table2[[#This Row],[StartToEndTimeHours]]/Table2[[#This Row],[ExecutionTimeHoursFinishedJobs]]</f>
        <v>2.2482797813422524</v>
      </c>
      <c r="H72" s="2">
        <f>Table2[[#This Row],[Efficiency]]-G73</f>
        <v>0</v>
      </c>
    </row>
    <row r="73" spans="1:8" x14ac:dyDescent="0.25">
      <c r="A73" s="1">
        <v>40688.911180555559</v>
      </c>
      <c r="B73" t="s">
        <v>48</v>
      </c>
      <c r="C73">
        <v>0</v>
      </c>
      <c r="D73">
        <v>214.43711361111099</v>
      </c>
      <c r="E73">
        <v>161.71482611111099</v>
      </c>
      <c r="F73">
        <v>363.58017388888902</v>
      </c>
      <c r="G73" s="2">
        <f>Table2[[#This Row],[StartToEndTimeHours]]/Table2[[#This Row],[ExecutionTimeHoursFinishedJobs]]</f>
        <v>2.2482797813422524</v>
      </c>
      <c r="H73" s="2">
        <f>Table2[[#This Row],[Efficiency]]-G74</f>
        <v>0</v>
      </c>
    </row>
    <row r="74" spans="1:8" x14ac:dyDescent="0.25">
      <c r="A74" s="1">
        <v>40688.910486111112</v>
      </c>
      <c r="B74" t="s">
        <v>48</v>
      </c>
      <c r="C74">
        <v>0</v>
      </c>
      <c r="D74">
        <v>214.43711361111099</v>
      </c>
      <c r="E74">
        <v>161.71482611111099</v>
      </c>
      <c r="F74">
        <v>363.58017388888902</v>
      </c>
      <c r="G74" s="2">
        <f>Table2[[#This Row],[StartToEndTimeHours]]/Table2[[#This Row],[ExecutionTimeHoursFinishedJobs]]</f>
        <v>2.2482797813422524</v>
      </c>
      <c r="H74" s="2">
        <f>Table2[[#This Row],[Efficiency]]-G75</f>
        <v>0</v>
      </c>
    </row>
    <row r="75" spans="1:8" x14ac:dyDescent="0.25">
      <c r="A75" s="1">
        <v>40688.909918981481</v>
      </c>
      <c r="B75" t="s">
        <v>48</v>
      </c>
      <c r="C75">
        <v>0</v>
      </c>
      <c r="D75">
        <v>214.43711361111099</v>
      </c>
      <c r="E75">
        <v>161.71482611111099</v>
      </c>
      <c r="F75">
        <v>363.58017388888902</v>
      </c>
      <c r="G75" s="2">
        <f>Table2[[#This Row],[StartToEndTimeHours]]/Table2[[#This Row],[ExecutionTimeHoursFinishedJobs]]</f>
        <v>2.2482797813422524</v>
      </c>
      <c r="H75" s="2">
        <f>Table2[[#This Row],[Efficiency]]-G76</f>
        <v>0</v>
      </c>
    </row>
    <row r="76" spans="1:8" x14ac:dyDescent="0.25">
      <c r="A76" s="1">
        <v>40688.909039351849</v>
      </c>
      <c r="B76" t="s">
        <v>48</v>
      </c>
      <c r="C76">
        <v>0</v>
      </c>
      <c r="D76">
        <v>214.43711361111099</v>
      </c>
      <c r="E76">
        <v>161.71482611111099</v>
      </c>
      <c r="F76">
        <v>363.58017388888902</v>
      </c>
      <c r="G76" s="2">
        <f>Table2[[#This Row],[StartToEndTimeHours]]/Table2[[#This Row],[ExecutionTimeHoursFinishedJobs]]</f>
        <v>2.2482797813422524</v>
      </c>
      <c r="H76" s="2">
        <f>Table2[[#This Row],[Efficiency]]-G77</f>
        <v>0</v>
      </c>
    </row>
    <row r="77" spans="1:8" x14ac:dyDescent="0.25">
      <c r="A77" s="1">
        <v>40688.908321759256</v>
      </c>
      <c r="B77" t="s">
        <v>48</v>
      </c>
      <c r="C77">
        <v>0</v>
      </c>
      <c r="D77">
        <v>214.43711361111099</v>
      </c>
      <c r="E77">
        <v>161.71482611111099</v>
      </c>
      <c r="F77">
        <v>363.58017388888902</v>
      </c>
      <c r="G77" s="2">
        <f>Table2[[#This Row],[StartToEndTimeHours]]/Table2[[#This Row],[ExecutionTimeHoursFinishedJobs]]</f>
        <v>2.2482797813422524</v>
      </c>
      <c r="H77" s="2">
        <f>Table2[[#This Row],[Efficiency]]-G78</f>
        <v>0</v>
      </c>
    </row>
    <row r="78" spans="1:8" x14ac:dyDescent="0.25">
      <c r="A78" s="1">
        <v>40688.90761574074</v>
      </c>
      <c r="B78" t="s">
        <v>48</v>
      </c>
      <c r="C78">
        <v>0</v>
      </c>
      <c r="D78">
        <v>214.43711361111099</v>
      </c>
      <c r="E78">
        <v>161.71482611111099</v>
      </c>
      <c r="F78">
        <v>363.58017388888902</v>
      </c>
      <c r="G78" s="2">
        <f>Table2[[#This Row],[StartToEndTimeHours]]/Table2[[#This Row],[ExecutionTimeHoursFinishedJobs]]</f>
        <v>2.2482797813422524</v>
      </c>
      <c r="H78" s="2">
        <f>Table2[[#This Row],[Efficiency]]-G79</f>
        <v>0</v>
      </c>
    </row>
    <row r="79" spans="1:8" x14ac:dyDescent="0.25">
      <c r="A79" s="1">
        <v>40688.906898148147</v>
      </c>
      <c r="B79" t="s">
        <v>48</v>
      </c>
      <c r="C79">
        <v>0</v>
      </c>
      <c r="D79">
        <v>214.43711361111099</v>
      </c>
      <c r="E79">
        <v>161.71482611111099</v>
      </c>
      <c r="F79">
        <v>363.58017388888902</v>
      </c>
      <c r="G79" s="2">
        <f>Table2[[#This Row],[StartToEndTimeHours]]/Table2[[#This Row],[ExecutionTimeHoursFinishedJobs]]</f>
        <v>2.2482797813422524</v>
      </c>
      <c r="H79" s="2">
        <f>Table2[[#This Row],[Efficiency]]-G80</f>
        <v>0</v>
      </c>
    </row>
    <row r="80" spans="1:8" x14ac:dyDescent="0.25">
      <c r="A80" s="1">
        <v>40688.906180555554</v>
      </c>
      <c r="B80" t="s">
        <v>48</v>
      </c>
      <c r="C80">
        <v>0</v>
      </c>
      <c r="D80">
        <v>214.43711361111099</v>
      </c>
      <c r="E80">
        <v>161.71482611111099</v>
      </c>
      <c r="F80">
        <v>363.58017388888902</v>
      </c>
      <c r="G80" s="2">
        <f>Table2[[#This Row],[StartToEndTimeHours]]/Table2[[#This Row],[ExecutionTimeHoursFinishedJobs]]</f>
        <v>2.2482797813422524</v>
      </c>
      <c r="H80" s="2">
        <f>Table2[[#This Row],[Efficiency]]-G81</f>
        <v>0</v>
      </c>
    </row>
    <row r="81" spans="1:9" x14ac:dyDescent="0.25">
      <c r="A81" s="1">
        <v>40688.905474537038</v>
      </c>
      <c r="B81" t="s">
        <v>48</v>
      </c>
      <c r="C81">
        <v>0</v>
      </c>
      <c r="D81">
        <v>214.43711361111099</v>
      </c>
      <c r="E81">
        <v>161.71482611111099</v>
      </c>
      <c r="F81">
        <v>363.58017388888902</v>
      </c>
      <c r="G81" s="2">
        <f>Table2[[#This Row],[StartToEndTimeHours]]/Table2[[#This Row],[ExecutionTimeHoursFinishedJobs]]</f>
        <v>2.2482797813422524</v>
      </c>
      <c r="H81" s="2">
        <f>Table2[[#This Row],[Efficiency]]-G82</f>
        <v>0</v>
      </c>
    </row>
    <row r="82" spans="1:9" x14ac:dyDescent="0.25">
      <c r="A82" s="1">
        <v>40688.904756944445</v>
      </c>
      <c r="B82" t="s">
        <v>48</v>
      </c>
      <c r="C82">
        <v>0</v>
      </c>
      <c r="D82">
        <v>214.43711361111099</v>
      </c>
      <c r="E82">
        <v>161.71482611111099</v>
      </c>
      <c r="F82">
        <v>363.58017388888902</v>
      </c>
      <c r="G82" s="2">
        <f>Table2[[#This Row],[StartToEndTimeHours]]/Table2[[#This Row],[ExecutionTimeHoursFinishedJobs]]</f>
        <v>2.2482797813422524</v>
      </c>
      <c r="H82" s="2">
        <f>Table2[[#This Row],[Efficiency]]-G83</f>
        <v>0</v>
      </c>
    </row>
    <row r="83" spans="1:9" x14ac:dyDescent="0.25">
      <c r="A83" s="1">
        <v>40688.904039351852</v>
      </c>
      <c r="B83" t="s">
        <v>48</v>
      </c>
      <c r="C83">
        <v>0</v>
      </c>
      <c r="D83">
        <v>214.43711361111099</v>
      </c>
      <c r="E83">
        <v>161.71482611111099</v>
      </c>
      <c r="F83">
        <v>363.58017388888902</v>
      </c>
      <c r="G83" s="2">
        <f>Table2[[#This Row],[StartToEndTimeHours]]/Table2[[#This Row],[ExecutionTimeHoursFinishedJobs]]</f>
        <v>2.2482797813422524</v>
      </c>
      <c r="H83" s="2">
        <f>Table2[[#This Row],[Efficiency]]-G84</f>
        <v>0</v>
      </c>
    </row>
    <row r="84" spans="1:9" x14ac:dyDescent="0.25">
      <c r="A84" s="1">
        <v>40688.903344907405</v>
      </c>
      <c r="B84" t="s">
        <v>48</v>
      </c>
      <c r="C84">
        <v>0</v>
      </c>
      <c r="D84">
        <v>214.43711361111099</v>
      </c>
      <c r="E84">
        <v>161.71482611111099</v>
      </c>
      <c r="F84">
        <v>363.58017388888902</v>
      </c>
      <c r="G84" s="2">
        <f>Table2[[#This Row],[StartToEndTimeHours]]/Table2[[#This Row],[ExecutionTimeHoursFinishedJobs]]</f>
        <v>2.2482797813422524</v>
      </c>
      <c r="H84" s="2">
        <f>Table2[[#This Row],[Efficiency]]-G85</f>
        <v>0</v>
      </c>
    </row>
    <row r="85" spans="1:9" x14ac:dyDescent="0.25">
      <c r="A85" s="1">
        <v>40688.902604166666</v>
      </c>
      <c r="B85" t="s">
        <v>48</v>
      </c>
      <c r="C85">
        <v>0</v>
      </c>
      <c r="D85">
        <v>214.43711361111099</v>
      </c>
      <c r="E85">
        <v>161.71482611111099</v>
      </c>
      <c r="F85">
        <v>363.58017388888902</v>
      </c>
      <c r="G85" s="2">
        <f>Table2[[#This Row],[StartToEndTimeHours]]/Table2[[#This Row],[ExecutionTimeHoursFinishedJobs]]</f>
        <v>2.2482797813422524</v>
      </c>
      <c r="H85" s="2">
        <f>Table2[[#This Row],[Efficiency]]-G86</f>
        <v>0</v>
      </c>
    </row>
    <row r="86" spans="1:9" x14ac:dyDescent="0.25">
      <c r="A86" s="1">
        <v>40688.901886574073</v>
      </c>
      <c r="B86" t="s">
        <v>48</v>
      </c>
      <c r="C86">
        <v>0</v>
      </c>
      <c r="D86">
        <v>214.43711361111099</v>
      </c>
      <c r="E86">
        <v>161.71482611111099</v>
      </c>
      <c r="F86">
        <v>363.58017388888902</v>
      </c>
      <c r="G86" s="2">
        <f>Table2[[#This Row],[StartToEndTimeHours]]/Table2[[#This Row],[ExecutionTimeHoursFinishedJobs]]</f>
        <v>2.2482797813422524</v>
      </c>
      <c r="H86" s="2">
        <f>Table2[[#This Row],[Efficiency]]-G87</f>
        <v>0</v>
      </c>
    </row>
    <row r="87" spans="1:9" x14ac:dyDescent="0.25">
      <c r="A87" t="s">
        <v>37</v>
      </c>
      <c r="B87" t="s">
        <v>48</v>
      </c>
      <c r="C87">
        <v>0</v>
      </c>
      <c r="D87">
        <v>214.43711361111099</v>
      </c>
      <c r="E87">
        <v>161.71482611111099</v>
      </c>
      <c r="F87">
        <v>363.58017388888902</v>
      </c>
      <c r="G87" s="2">
        <f>Table2[[#This Row],[StartToEndTimeHours]]/Table2[[#This Row],[ExecutionTimeHoursFinishedJobs]]</f>
        <v>2.2482797813422524</v>
      </c>
      <c r="H87" s="2">
        <f>Table2[[#This Row],[Efficiency]]-G88</f>
        <v>0</v>
      </c>
    </row>
    <row r="88" spans="1:9" x14ac:dyDescent="0.25">
      <c r="A88" s="1">
        <v>40688.90047453704</v>
      </c>
      <c r="B88" t="s">
        <v>48</v>
      </c>
      <c r="C88">
        <v>0</v>
      </c>
      <c r="D88">
        <v>214.43711361111099</v>
      </c>
      <c r="E88">
        <v>161.71482611111099</v>
      </c>
      <c r="F88">
        <v>363.58017388888902</v>
      </c>
      <c r="G88" s="2">
        <f>Table2[[#This Row],[StartToEndTimeHours]]/Table2[[#This Row],[ExecutionTimeHoursFinishedJobs]]</f>
        <v>2.2482797813422524</v>
      </c>
      <c r="H88" s="2">
        <f>Table2[[#This Row],[Efficiency]]-G89</f>
        <v>5.2402946205276635E-4</v>
      </c>
    </row>
    <row r="89" spans="1:9" x14ac:dyDescent="0.25">
      <c r="A89" t="s">
        <v>38</v>
      </c>
      <c r="B89" t="s">
        <v>48</v>
      </c>
      <c r="C89">
        <v>0</v>
      </c>
      <c r="D89">
        <v>214.43711361111099</v>
      </c>
      <c r="E89">
        <v>161.71482611111099</v>
      </c>
      <c r="F89">
        <v>363.49543055555603</v>
      </c>
      <c r="G89" s="2">
        <f>Table2[[#This Row],[StartToEndTimeHours]]/Table2[[#This Row],[ExecutionTimeHoursFinishedJobs]]</f>
        <v>2.2477557518801996</v>
      </c>
      <c r="H89" s="2">
        <f>Table2[[#This Row],[Efficiency]]-G90</f>
        <v>2.0483425582984438E-4</v>
      </c>
    </row>
    <row r="90" spans="1:9" x14ac:dyDescent="0.25">
      <c r="A90" s="1">
        <v>40688.898993055554</v>
      </c>
      <c r="B90" t="s">
        <v>48</v>
      </c>
      <c r="C90">
        <v>1</v>
      </c>
      <c r="D90">
        <v>214.43327027777801</v>
      </c>
      <c r="E90">
        <v>161.67835555555601</v>
      </c>
      <c r="F90">
        <v>363.38033638888902</v>
      </c>
      <c r="G90" s="2">
        <f>Table2[[#This Row],[StartToEndTimeHours]]/Table2[[#This Row],[ExecutionTimeHoursFinishedJobs]]</f>
        <v>2.2475509176243698</v>
      </c>
      <c r="H90" s="2">
        <f>Table2[[#This Row],[Efficiency]]-G91</f>
        <v>-7.5414036144216823E-4</v>
      </c>
    </row>
    <row r="91" spans="1:9" x14ac:dyDescent="0.25">
      <c r="A91" s="1">
        <v>40688.898298611108</v>
      </c>
      <c r="B91" t="s">
        <v>48</v>
      </c>
      <c r="C91">
        <v>8</v>
      </c>
      <c r="D91">
        <v>214.36905944444399</v>
      </c>
      <c r="E91">
        <v>161.511261111111</v>
      </c>
      <c r="F91">
        <v>363.12658527777802</v>
      </c>
      <c r="G91" s="2">
        <f>Table2[[#This Row],[StartToEndTimeHours]]/Table2[[#This Row],[ExecutionTimeHoursFinishedJobs]]</f>
        <v>2.2483050579858119</v>
      </c>
      <c r="H91" s="2">
        <f>Table2[[#This Row],[Efficiency]]-G92</f>
        <v>-3.7812901959619616E-3</v>
      </c>
    </row>
    <row r="92" spans="1:9" x14ac:dyDescent="0.25">
      <c r="A92" s="1">
        <v>40688.897604166668</v>
      </c>
      <c r="B92" t="s">
        <v>48</v>
      </c>
      <c r="C92">
        <v>43</v>
      </c>
      <c r="D92">
        <v>213.845599722222</v>
      </c>
      <c r="E92">
        <v>160.910175833333</v>
      </c>
      <c r="F92">
        <v>362.38361027777802</v>
      </c>
      <c r="G92" s="2">
        <f>Table2[[#This Row],[StartToEndTimeHours]]/Table2[[#This Row],[ExecutionTimeHoursFinishedJobs]]</f>
        <v>2.2520863481817739</v>
      </c>
      <c r="H92" s="2">
        <f>Table2[[#This Row],[Efficiency]]-G93</f>
        <v>-7.8488407610599609E-5</v>
      </c>
    </row>
    <row r="93" spans="1:9" x14ac:dyDescent="0.25">
      <c r="A93" s="1">
        <v>40688.896874999999</v>
      </c>
      <c r="B93" t="s">
        <v>48</v>
      </c>
      <c r="C93">
        <v>0</v>
      </c>
      <c r="D93">
        <v>213.62036972222199</v>
      </c>
      <c r="E93">
        <v>160.898082222222</v>
      </c>
      <c r="F93">
        <v>362.36900305555599</v>
      </c>
      <c r="G93" s="2">
        <f>Table2[[#This Row],[StartToEndTimeHours]]/Table2[[#This Row],[ExecutionTimeHoursFinishedJobs]]</f>
        <v>2.2521648365893845</v>
      </c>
      <c r="H93" s="2">
        <f>Table2[[#This Row],[Efficiency]]-G94</f>
        <v>0</v>
      </c>
    </row>
    <row r="94" spans="1:9" x14ac:dyDescent="0.25">
      <c r="A94" s="1">
        <v>40688.896157407406</v>
      </c>
      <c r="B94" t="s">
        <v>48</v>
      </c>
      <c r="C94">
        <v>0</v>
      </c>
      <c r="D94">
        <v>213.62036972222199</v>
      </c>
      <c r="E94">
        <v>160.898082222222</v>
      </c>
      <c r="F94">
        <v>362.36900305555599</v>
      </c>
      <c r="G94" s="2">
        <f>Table2[[#This Row],[StartToEndTimeHours]]/Table2[[#This Row],[ExecutionTimeHoursFinishedJobs]]</f>
        <v>2.2521648365893845</v>
      </c>
      <c r="H94" s="2">
        <f>Table2[[#This Row],[Efficiency]]-G95</f>
        <v>0</v>
      </c>
      <c r="I94" s="3"/>
    </row>
    <row r="95" spans="1:9" x14ac:dyDescent="0.25">
      <c r="A95" s="1">
        <v>40688.895462962966</v>
      </c>
      <c r="B95" t="s">
        <v>48</v>
      </c>
      <c r="C95">
        <v>0</v>
      </c>
      <c r="D95">
        <v>213.62036972222199</v>
      </c>
      <c r="E95">
        <v>160.898082222222</v>
      </c>
      <c r="F95">
        <v>362.36900305555599</v>
      </c>
      <c r="G95" s="2">
        <f>Table2[[#This Row],[StartToEndTimeHours]]/Table2[[#This Row],[ExecutionTimeHoursFinishedJobs]]</f>
        <v>2.2521648365893845</v>
      </c>
      <c r="H95" s="2">
        <f>Table2[[#This Row],[Efficiency]]-G96</f>
        <v>0</v>
      </c>
    </row>
    <row r="96" spans="1:9" x14ac:dyDescent="0.25">
      <c r="A96" s="1">
        <v>40688.89472222222</v>
      </c>
      <c r="B96" t="s">
        <v>48</v>
      </c>
      <c r="C96">
        <v>0</v>
      </c>
      <c r="D96">
        <v>213.62036972222199</v>
      </c>
      <c r="E96">
        <v>160.898082222222</v>
      </c>
      <c r="F96">
        <v>362.36900305555599</v>
      </c>
      <c r="G96" s="2">
        <f>Table2[[#This Row],[StartToEndTimeHours]]/Table2[[#This Row],[ExecutionTimeHoursFinishedJobs]]</f>
        <v>2.2521648365893845</v>
      </c>
      <c r="H96" s="2">
        <f>Table2[[#This Row],[Efficiency]]-G97</f>
        <v>0</v>
      </c>
    </row>
    <row r="97" spans="1:9" x14ac:dyDescent="0.25">
      <c r="A97" s="1">
        <v>40688.894016203703</v>
      </c>
      <c r="B97" t="s">
        <v>48</v>
      </c>
      <c r="C97">
        <v>0</v>
      </c>
      <c r="D97">
        <v>213.62036972222199</v>
      </c>
      <c r="E97">
        <v>160.898082222222</v>
      </c>
      <c r="F97">
        <v>362.36900305555599</v>
      </c>
      <c r="G97" s="2">
        <f>Table2[[#This Row],[StartToEndTimeHours]]/Table2[[#This Row],[ExecutionTimeHoursFinishedJobs]]</f>
        <v>2.2521648365893845</v>
      </c>
      <c r="H97" s="2">
        <f>Table2[[#This Row],[Efficiency]]-G98</f>
        <v>0</v>
      </c>
    </row>
    <row r="98" spans="1:9" x14ac:dyDescent="0.25">
      <c r="A98" s="1">
        <v>40688.893310185187</v>
      </c>
      <c r="B98" t="s">
        <v>48</v>
      </c>
      <c r="C98">
        <v>0</v>
      </c>
      <c r="D98">
        <v>213.62036972222199</v>
      </c>
      <c r="E98">
        <v>160.898082222222</v>
      </c>
      <c r="F98">
        <v>362.36900305555599</v>
      </c>
      <c r="G98" s="2">
        <f>Table2[[#This Row],[StartToEndTimeHours]]/Table2[[#This Row],[ExecutionTimeHoursFinishedJobs]]</f>
        <v>2.2521648365893845</v>
      </c>
      <c r="H98" s="2">
        <f>Table2[[#This Row],[Efficiency]]-G99</f>
        <v>0</v>
      </c>
    </row>
    <row r="99" spans="1:9" x14ac:dyDescent="0.25">
      <c r="A99" s="1">
        <v>40688.892592592594</v>
      </c>
      <c r="B99" t="s">
        <v>48</v>
      </c>
      <c r="C99">
        <v>0</v>
      </c>
      <c r="D99">
        <v>213.62036972222199</v>
      </c>
      <c r="E99">
        <v>160.898082222222</v>
      </c>
      <c r="F99">
        <v>362.36900305555599</v>
      </c>
      <c r="G99" s="2">
        <f>Table2[[#This Row],[StartToEndTimeHours]]/Table2[[#This Row],[ExecutionTimeHoursFinishedJobs]]</f>
        <v>2.2521648365893845</v>
      </c>
      <c r="H99" s="2">
        <f>Table2[[#This Row],[Efficiency]]-G100</f>
        <v>0</v>
      </c>
    </row>
    <row r="100" spans="1:9" x14ac:dyDescent="0.25">
      <c r="A100" s="1">
        <v>40688.891898148147</v>
      </c>
      <c r="B100" t="s">
        <v>48</v>
      </c>
      <c r="C100">
        <v>0</v>
      </c>
      <c r="D100">
        <v>213.62036972222199</v>
      </c>
      <c r="E100">
        <v>160.898082222222</v>
      </c>
      <c r="F100">
        <v>362.36900305555599</v>
      </c>
      <c r="G100" s="2">
        <f>Table2[[#This Row],[StartToEndTimeHours]]/Table2[[#This Row],[ExecutionTimeHoursFinishedJobs]]</f>
        <v>2.2521648365893845</v>
      </c>
      <c r="H100" s="2">
        <f>Table2[[#This Row],[Efficiency]]-G101</f>
        <v>0</v>
      </c>
      <c r="I100" s="3"/>
    </row>
    <row r="101" spans="1:9" x14ac:dyDescent="0.25">
      <c r="A101" s="1">
        <v>40688.891157407408</v>
      </c>
      <c r="B101" t="s">
        <v>48</v>
      </c>
      <c r="C101">
        <v>0</v>
      </c>
      <c r="D101">
        <v>213.62036972222199</v>
      </c>
      <c r="E101">
        <v>160.898082222222</v>
      </c>
      <c r="F101">
        <v>362.36900305555599</v>
      </c>
      <c r="G101" s="2">
        <f>Table2[[#This Row],[StartToEndTimeHours]]/Table2[[#This Row],[ExecutionTimeHoursFinishedJobs]]</f>
        <v>2.2521648365893845</v>
      </c>
      <c r="H101" s="2">
        <f>Table2[[#This Row],[Efficiency]]-G102</f>
        <v>0</v>
      </c>
    </row>
    <row r="102" spans="1:9" x14ac:dyDescent="0.25">
      <c r="A102" s="1">
        <v>40688.890439814815</v>
      </c>
      <c r="B102" t="s">
        <v>48</v>
      </c>
      <c r="C102">
        <v>0</v>
      </c>
      <c r="D102">
        <v>213.62036972222199</v>
      </c>
      <c r="E102">
        <v>160.898082222222</v>
      </c>
      <c r="F102">
        <v>362.36900305555599</v>
      </c>
      <c r="G102" s="2">
        <f>Table2[[#This Row],[StartToEndTimeHours]]/Table2[[#This Row],[ExecutionTimeHoursFinishedJobs]]</f>
        <v>2.2521648365893845</v>
      </c>
      <c r="H102" s="2">
        <f>Table2[[#This Row],[Efficiency]]-G103</f>
        <v>0</v>
      </c>
    </row>
    <row r="103" spans="1:9" x14ac:dyDescent="0.25">
      <c r="A103" s="1">
        <v>40688.889733796299</v>
      </c>
      <c r="B103" t="s">
        <v>48</v>
      </c>
      <c r="C103">
        <v>0</v>
      </c>
      <c r="D103">
        <v>213.62036972222199</v>
      </c>
      <c r="E103">
        <v>160.898082222222</v>
      </c>
      <c r="F103">
        <v>362.36900305555599</v>
      </c>
      <c r="G103" s="2">
        <f>Table2[[#This Row],[StartToEndTimeHours]]/Table2[[#This Row],[ExecutionTimeHoursFinishedJobs]]</f>
        <v>2.2521648365893845</v>
      </c>
      <c r="H103" s="2">
        <f>Table2[[#This Row],[Efficiency]]-G104</f>
        <v>0</v>
      </c>
    </row>
    <row r="104" spans="1:9" x14ac:dyDescent="0.25">
      <c r="A104" s="1">
        <v>40688.889016203706</v>
      </c>
      <c r="B104" t="s">
        <v>48</v>
      </c>
      <c r="C104">
        <v>0</v>
      </c>
      <c r="D104">
        <v>213.62036972222199</v>
      </c>
      <c r="E104">
        <v>160.898082222222</v>
      </c>
      <c r="F104">
        <v>362.36900305555599</v>
      </c>
      <c r="G104" s="2">
        <f>Table2[[#This Row],[StartToEndTimeHours]]/Table2[[#This Row],[ExecutionTimeHoursFinishedJobs]]</f>
        <v>2.2521648365893845</v>
      </c>
      <c r="H104" s="2">
        <f>Table2[[#This Row],[Efficiency]]-G105</f>
        <v>0</v>
      </c>
    </row>
    <row r="105" spans="1:9" x14ac:dyDescent="0.25">
      <c r="A105" s="1">
        <v>40688.888310185182</v>
      </c>
      <c r="B105" t="s">
        <v>48</v>
      </c>
      <c r="C105">
        <v>0</v>
      </c>
      <c r="D105">
        <v>213.62036972222199</v>
      </c>
      <c r="E105">
        <v>160.898082222222</v>
      </c>
      <c r="F105">
        <v>362.36900305555599</v>
      </c>
      <c r="G105" s="2">
        <f>Table2[[#This Row],[StartToEndTimeHours]]/Table2[[#This Row],[ExecutionTimeHoursFinishedJobs]]</f>
        <v>2.2521648365893845</v>
      </c>
      <c r="H105" s="2">
        <f>Table2[[#This Row],[Efficiency]]-G106</f>
        <v>0</v>
      </c>
    </row>
    <row r="106" spans="1:9" x14ac:dyDescent="0.25">
      <c r="A106" s="1">
        <v>40688.887592592589</v>
      </c>
      <c r="B106" t="s">
        <v>48</v>
      </c>
      <c r="C106">
        <v>0</v>
      </c>
      <c r="D106">
        <v>213.62036972222199</v>
      </c>
      <c r="E106">
        <v>160.898082222222</v>
      </c>
      <c r="F106">
        <v>362.36900305555599</v>
      </c>
      <c r="G106" s="2">
        <f>Table2[[#This Row],[StartToEndTimeHours]]/Table2[[#This Row],[ExecutionTimeHoursFinishedJobs]]</f>
        <v>2.2521648365893845</v>
      </c>
      <c r="H106" s="2">
        <f>Table2[[#This Row],[Efficiency]]-G107</f>
        <v>0</v>
      </c>
    </row>
    <row r="107" spans="1:9" x14ac:dyDescent="0.25">
      <c r="A107" s="1">
        <v>40688.886956018519</v>
      </c>
      <c r="B107" t="s">
        <v>48</v>
      </c>
      <c r="C107">
        <v>0</v>
      </c>
      <c r="D107">
        <v>213.62036972222199</v>
      </c>
      <c r="E107">
        <v>160.898082222222</v>
      </c>
      <c r="F107">
        <v>362.36900305555599</v>
      </c>
      <c r="G107" s="2">
        <f>Table2[[#This Row],[StartToEndTimeHours]]/Table2[[#This Row],[ExecutionTimeHoursFinishedJobs]]</f>
        <v>2.2521648365893845</v>
      </c>
      <c r="H107" s="2">
        <f>Table2[[#This Row],[Efficiency]]-G108</f>
        <v>0</v>
      </c>
    </row>
    <row r="108" spans="1:9" x14ac:dyDescent="0.25">
      <c r="A108" s="1">
        <v>40688.886180555557</v>
      </c>
      <c r="B108" t="s">
        <v>48</v>
      </c>
      <c r="C108">
        <v>0</v>
      </c>
      <c r="D108">
        <v>213.62036972222199</v>
      </c>
      <c r="E108">
        <v>160.898082222222</v>
      </c>
      <c r="F108">
        <v>362.36900305555599</v>
      </c>
      <c r="G108" s="2">
        <f>Table2[[#This Row],[StartToEndTimeHours]]/Table2[[#This Row],[ExecutionTimeHoursFinishedJobs]]</f>
        <v>2.2521648365893845</v>
      </c>
      <c r="H108" s="2">
        <f>Table2[[#This Row],[Efficiency]]-G109</f>
        <v>0</v>
      </c>
    </row>
    <row r="109" spans="1:9" x14ac:dyDescent="0.25">
      <c r="A109" s="1">
        <v>40688.885474537034</v>
      </c>
      <c r="B109" t="s">
        <v>48</v>
      </c>
      <c r="C109">
        <v>0</v>
      </c>
      <c r="D109">
        <v>213.62036972222199</v>
      </c>
      <c r="E109">
        <v>160.898082222222</v>
      </c>
      <c r="F109">
        <v>362.36900305555599</v>
      </c>
      <c r="G109" s="2">
        <f>Table2[[#This Row],[StartToEndTimeHours]]/Table2[[#This Row],[ExecutionTimeHoursFinishedJobs]]</f>
        <v>2.2521648365893845</v>
      </c>
      <c r="H109" s="2">
        <f>Table2[[#This Row],[Efficiency]]-G110</f>
        <v>0</v>
      </c>
    </row>
    <row r="110" spans="1:9" x14ac:dyDescent="0.25">
      <c r="A110" s="1">
        <v>40688.884756944448</v>
      </c>
      <c r="B110" t="s">
        <v>48</v>
      </c>
      <c r="C110">
        <v>0</v>
      </c>
      <c r="D110">
        <v>213.62036972222199</v>
      </c>
      <c r="E110">
        <v>160.898082222222</v>
      </c>
      <c r="F110">
        <v>362.36900305555599</v>
      </c>
      <c r="G110" s="2">
        <f>Table2[[#This Row],[StartToEndTimeHours]]/Table2[[#This Row],[ExecutionTimeHoursFinishedJobs]]</f>
        <v>2.2521648365893845</v>
      </c>
      <c r="H110" s="2">
        <f>Table2[[#This Row],[Efficiency]]-G111</f>
        <v>0</v>
      </c>
    </row>
    <row r="111" spans="1:9" x14ac:dyDescent="0.25">
      <c r="A111" s="1">
        <v>40688.884050925924</v>
      </c>
      <c r="B111" t="s">
        <v>48</v>
      </c>
      <c r="C111">
        <v>0</v>
      </c>
      <c r="D111">
        <v>213.62036972222199</v>
      </c>
      <c r="E111">
        <v>160.898082222222</v>
      </c>
      <c r="F111">
        <v>362.36900305555599</v>
      </c>
      <c r="G111" s="2">
        <f>Table2[[#This Row],[StartToEndTimeHours]]/Table2[[#This Row],[ExecutionTimeHoursFinishedJobs]]</f>
        <v>2.2521648365893845</v>
      </c>
      <c r="H111" s="2">
        <f>Table2[[#This Row],[Efficiency]]-G112</f>
        <v>0</v>
      </c>
    </row>
    <row r="112" spans="1:9" x14ac:dyDescent="0.25">
      <c r="A112" s="1">
        <v>40688.883333333331</v>
      </c>
      <c r="B112" t="s">
        <v>48</v>
      </c>
      <c r="C112">
        <v>0</v>
      </c>
      <c r="D112">
        <v>213.62036972222199</v>
      </c>
      <c r="E112">
        <v>160.898082222222</v>
      </c>
      <c r="F112">
        <v>362.36900305555599</v>
      </c>
      <c r="G112" s="2">
        <f>Table2[[#This Row],[StartToEndTimeHours]]/Table2[[#This Row],[ExecutionTimeHoursFinishedJobs]]</f>
        <v>2.2521648365893845</v>
      </c>
      <c r="H112" s="2">
        <f>Table2[[#This Row],[Efficiency]]-G113</f>
        <v>0</v>
      </c>
    </row>
    <row r="113" spans="1:9" x14ac:dyDescent="0.25">
      <c r="A113" s="1">
        <v>40688.882627314815</v>
      </c>
      <c r="B113" t="s">
        <v>48</v>
      </c>
      <c r="C113">
        <v>0</v>
      </c>
      <c r="D113">
        <v>213.62036972222199</v>
      </c>
      <c r="E113">
        <v>160.898082222222</v>
      </c>
      <c r="F113">
        <v>362.36900305555599</v>
      </c>
      <c r="G113" s="2">
        <f>Table2[[#This Row],[StartToEndTimeHours]]/Table2[[#This Row],[ExecutionTimeHoursFinishedJobs]]</f>
        <v>2.2521648365893845</v>
      </c>
      <c r="H113" s="2">
        <f>Table2[[#This Row],[Efficiency]]-G114</f>
        <v>0</v>
      </c>
    </row>
    <row r="114" spans="1:9" x14ac:dyDescent="0.25">
      <c r="A114" s="1">
        <v>40688.881921296299</v>
      </c>
      <c r="B114" t="s">
        <v>48</v>
      </c>
      <c r="C114">
        <v>0</v>
      </c>
      <c r="D114">
        <v>213.62036972222199</v>
      </c>
      <c r="E114">
        <v>160.898082222222</v>
      </c>
      <c r="F114">
        <v>362.36900305555599</v>
      </c>
      <c r="G114" s="2">
        <f>Table2[[#This Row],[StartToEndTimeHours]]/Table2[[#This Row],[ExecutionTimeHoursFinishedJobs]]</f>
        <v>2.2521648365893845</v>
      </c>
      <c r="H114" s="2">
        <f>Table2[[#This Row],[Efficiency]]-G115</f>
        <v>0</v>
      </c>
    </row>
    <row r="115" spans="1:9" x14ac:dyDescent="0.25">
      <c r="A115" s="1">
        <v>40688.881203703706</v>
      </c>
      <c r="B115" t="s">
        <v>48</v>
      </c>
      <c r="C115">
        <v>0</v>
      </c>
      <c r="D115">
        <v>213.62036972222199</v>
      </c>
      <c r="E115">
        <v>160.898082222222</v>
      </c>
      <c r="F115">
        <v>362.36900305555599</v>
      </c>
      <c r="G115" s="2">
        <f>Table2[[#This Row],[StartToEndTimeHours]]/Table2[[#This Row],[ExecutionTimeHoursFinishedJobs]]</f>
        <v>2.2521648365893845</v>
      </c>
      <c r="H115" s="2">
        <f>Table2[[#This Row],[Efficiency]]-G116</f>
        <v>0</v>
      </c>
    </row>
    <row r="116" spans="1:9" x14ac:dyDescent="0.25">
      <c r="A116" s="1">
        <v>40688.880497685182</v>
      </c>
      <c r="B116" t="s">
        <v>48</v>
      </c>
      <c r="C116">
        <v>0</v>
      </c>
      <c r="D116">
        <v>213.62036972222199</v>
      </c>
      <c r="E116">
        <v>160.898082222222</v>
      </c>
      <c r="F116">
        <v>362.36900305555599</v>
      </c>
      <c r="G116" s="2">
        <f>Table2[[#This Row],[StartToEndTimeHours]]/Table2[[#This Row],[ExecutionTimeHoursFinishedJobs]]</f>
        <v>2.2521648365893845</v>
      </c>
      <c r="H116" s="2">
        <f>Table2[[#This Row],[Efficiency]]-G117</f>
        <v>0</v>
      </c>
    </row>
    <row r="117" spans="1:9" x14ac:dyDescent="0.25">
      <c r="A117" s="1">
        <v>40688.879791666666</v>
      </c>
      <c r="B117" t="s">
        <v>48</v>
      </c>
      <c r="C117">
        <v>0</v>
      </c>
      <c r="D117">
        <v>213.62036972222199</v>
      </c>
      <c r="E117">
        <v>160.898082222222</v>
      </c>
      <c r="F117">
        <v>362.36900305555599</v>
      </c>
      <c r="G117" s="2">
        <f>Table2[[#This Row],[StartToEndTimeHours]]/Table2[[#This Row],[ExecutionTimeHoursFinishedJobs]]</f>
        <v>2.2521648365893845</v>
      </c>
      <c r="H117" s="2">
        <f>Table2[[#This Row],[Efficiency]]-G118</f>
        <v>0</v>
      </c>
    </row>
    <row r="118" spans="1:9" x14ac:dyDescent="0.25">
      <c r="A118" s="1">
        <v>40688.879074074073</v>
      </c>
      <c r="B118" t="s">
        <v>48</v>
      </c>
      <c r="C118">
        <v>0</v>
      </c>
      <c r="D118">
        <v>213.62036972222199</v>
      </c>
      <c r="E118">
        <v>160.898082222222</v>
      </c>
      <c r="F118">
        <v>362.36900305555599</v>
      </c>
      <c r="G118" s="2">
        <f>Table2[[#This Row],[StartToEndTimeHours]]/Table2[[#This Row],[ExecutionTimeHoursFinishedJobs]]</f>
        <v>2.2521648365893845</v>
      </c>
      <c r="H118" s="2">
        <f>Table2[[#This Row],[Efficiency]]-G119</f>
        <v>0</v>
      </c>
    </row>
    <row r="119" spans="1:9" x14ac:dyDescent="0.25">
      <c r="A119" s="1">
        <v>40688.878368055557</v>
      </c>
      <c r="B119" t="s">
        <v>48</v>
      </c>
      <c r="C119">
        <v>0</v>
      </c>
      <c r="D119">
        <v>213.62036972222199</v>
      </c>
      <c r="E119">
        <v>160.898082222222</v>
      </c>
      <c r="F119">
        <v>362.36900305555599</v>
      </c>
      <c r="G119" s="2">
        <f>Table2[[#This Row],[StartToEndTimeHours]]/Table2[[#This Row],[ExecutionTimeHoursFinishedJobs]]</f>
        <v>2.2521648365893845</v>
      </c>
      <c r="H119" s="2">
        <f>Table2[[#This Row],[Efficiency]]-G120</f>
        <v>0</v>
      </c>
      <c r="I119" s="3"/>
    </row>
    <row r="120" spans="1:9" x14ac:dyDescent="0.25">
      <c r="A120" t="s">
        <v>33</v>
      </c>
      <c r="B120" t="s">
        <v>48</v>
      </c>
      <c r="C120">
        <v>0</v>
      </c>
      <c r="D120">
        <v>213.62036972222199</v>
      </c>
      <c r="E120">
        <v>160.898082222222</v>
      </c>
      <c r="F120">
        <v>362.36900305555599</v>
      </c>
      <c r="G120" s="2">
        <f>Table2[[#This Row],[StartToEndTimeHours]]/Table2[[#This Row],[ExecutionTimeHoursFinishedJobs]]</f>
        <v>2.2521648365893845</v>
      </c>
      <c r="H120" s="2">
        <f>Table2[[#This Row],[Efficiency]]-G121</f>
        <v>0</v>
      </c>
    </row>
    <row r="121" spans="1:9" x14ac:dyDescent="0.25">
      <c r="A121" s="1">
        <v>40688.876944444448</v>
      </c>
      <c r="B121" t="s">
        <v>48</v>
      </c>
      <c r="C121">
        <v>0</v>
      </c>
      <c r="D121">
        <v>213.62036972222199</v>
      </c>
      <c r="E121">
        <v>160.898082222222</v>
      </c>
      <c r="F121">
        <v>362.36900305555599</v>
      </c>
      <c r="G121" s="2">
        <f>Table2[[#This Row],[StartToEndTimeHours]]/Table2[[#This Row],[ExecutionTimeHoursFinishedJobs]]</f>
        <v>2.2521648365893845</v>
      </c>
      <c r="H121" s="2">
        <f>Table2[[#This Row],[Efficiency]]-G122</f>
        <v>0</v>
      </c>
    </row>
    <row r="122" spans="1:9" x14ac:dyDescent="0.25">
      <c r="A122" s="1">
        <v>40688.876238425924</v>
      </c>
      <c r="B122" t="s">
        <v>48</v>
      </c>
      <c r="C122">
        <v>0</v>
      </c>
      <c r="D122">
        <v>213.62036972222199</v>
      </c>
      <c r="E122">
        <v>160.898082222222</v>
      </c>
      <c r="F122">
        <v>362.36900305555599</v>
      </c>
      <c r="G122" s="2">
        <f>Table2[[#This Row],[StartToEndTimeHours]]/Table2[[#This Row],[ExecutionTimeHoursFinishedJobs]]</f>
        <v>2.2521648365893845</v>
      </c>
      <c r="H122" s="2">
        <f>Table2[[#This Row],[Efficiency]]-G123</f>
        <v>0</v>
      </c>
    </row>
    <row r="123" spans="1:9" x14ac:dyDescent="0.25">
      <c r="A123" s="1">
        <v>40688.875532407408</v>
      </c>
      <c r="B123" t="s">
        <v>48</v>
      </c>
      <c r="C123">
        <v>0</v>
      </c>
      <c r="D123">
        <v>213.62036972222199</v>
      </c>
      <c r="E123">
        <v>160.898082222222</v>
      </c>
      <c r="F123">
        <v>362.36900305555599</v>
      </c>
      <c r="G123" s="2">
        <f>Table2[[#This Row],[StartToEndTimeHours]]/Table2[[#This Row],[ExecutionTimeHoursFinishedJobs]]</f>
        <v>2.2521648365893845</v>
      </c>
      <c r="H123" s="2">
        <f>Table2[[#This Row],[Efficiency]]-G124</f>
        <v>0</v>
      </c>
    </row>
    <row r="124" spans="1:9" x14ac:dyDescent="0.25">
      <c r="A124" s="1">
        <v>40688.874768518515</v>
      </c>
      <c r="B124" t="s">
        <v>48</v>
      </c>
      <c r="C124">
        <v>0</v>
      </c>
      <c r="D124">
        <v>213.62036972222199</v>
      </c>
      <c r="E124">
        <v>160.898082222222</v>
      </c>
      <c r="F124">
        <v>362.36900305555599</v>
      </c>
      <c r="G124" s="2">
        <f>Table2[[#This Row],[StartToEndTimeHours]]/Table2[[#This Row],[ExecutionTimeHoursFinishedJobs]]</f>
        <v>2.2521648365893845</v>
      </c>
      <c r="H124" s="2">
        <f>Table2[[#This Row],[Efficiency]]-G125</f>
        <v>0</v>
      </c>
    </row>
    <row r="125" spans="1:9" x14ac:dyDescent="0.25">
      <c r="A125" s="1">
        <v>40688.874062499999</v>
      </c>
      <c r="B125" t="s">
        <v>48</v>
      </c>
      <c r="C125">
        <v>0</v>
      </c>
      <c r="D125">
        <v>213.62036972222199</v>
      </c>
      <c r="E125">
        <v>160.898082222222</v>
      </c>
      <c r="F125">
        <v>362.36900305555599</v>
      </c>
      <c r="G125" s="2">
        <f>Table2[[#This Row],[StartToEndTimeHours]]/Table2[[#This Row],[ExecutionTimeHoursFinishedJobs]]</f>
        <v>2.2521648365893845</v>
      </c>
      <c r="H125" s="2">
        <f>Table2[[#This Row],[Efficiency]]-G126</f>
        <v>0</v>
      </c>
    </row>
    <row r="126" spans="1:9" x14ac:dyDescent="0.25">
      <c r="A126" s="1">
        <v>40688.873356481483</v>
      </c>
      <c r="B126" t="s">
        <v>48</v>
      </c>
      <c r="C126">
        <v>0</v>
      </c>
      <c r="D126">
        <v>213.62036972222199</v>
      </c>
      <c r="E126">
        <v>160.898082222222</v>
      </c>
      <c r="F126">
        <v>362.36900305555599</v>
      </c>
      <c r="G126" s="2">
        <f>Table2[[#This Row],[StartToEndTimeHours]]/Table2[[#This Row],[ExecutionTimeHoursFinishedJobs]]</f>
        <v>2.2521648365893845</v>
      </c>
      <c r="H126" s="2">
        <f>Table2[[#This Row],[Efficiency]]-G127</f>
        <v>0</v>
      </c>
    </row>
    <row r="127" spans="1:9" x14ac:dyDescent="0.25">
      <c r="A127" s="1">
        <v>40688.87263888889</v>
      </c>
      <c r="B127" t="s">
        <v>48</v>
      </c>
      <c r="C127">
        <v>0</v>
      </c>
      <c r="D127">
        <v>213.62036972222199</v>
      </c>
      <c r="E127">
        <v>160.898082222222</v>
      </c>
      <c r="F127">
        <v>362.36900305555599</v>
      </c>
      <c r="G127" s="2">
        <f>Table2[[#This Row],[StartToEndTimeHours]]/Table2[[#This Row],[ExecutionTimeHoursFinishedJobs]]</f>
        <v>2.2521648365893845</v>
      </c>
      <c r="H127" s="2">
        <f>Table2[[#This Row],[Efficiency]]-G128</f>
        <v>0</v>
      </c>
    </row>
    <row r="128" spans="1:9" x14ac:dyDescent="0.25">
      <c r="A128" s="1">
        <v>40688.871932870374</v>
      </c>
      <c r="B128" t="s">
        <v>48</v>
      </c>
      <c r="C128">
        <v>0</v>
      </c>
      <c r="D128">
        <v>213.62036972222199</v>
      </c>
      <c r="E128">
        <v>160.898082222222</v>
      </c>
      <c r="F128">
        <v>362.36900305555599</v>
      </c>
      <c r="G128" s="2">
        <f>Table2[[#This Row],[StartToEndTimeHours]]/Table2[[#This Row],[ExecutionTimeHoursFinishedJobs]]</f>
        <v>2.2521648365893845</v>
      </c>
      <c r="H128" s="2">
        <f>Table2[[#This Row],[Efficiency]]-G129</f>
        <v>0</v>
      </c>
    </row>
    <row r="129" spans="1:9" x14ac:dyDescent="0.25">
      <c r="A129" s="1">
        <v>40688.871238425927</v>
      </c>
      <c r="B129" t="s">
        <v>48</v>
      </c>
      <c r="C129">
        <v>0</v>
      </c>
      <c r="D129">
        <v>213.62036972222199</v>
      </c>
      <c r="E129">
        <v>160.898082222222</v>
      </c>
      <c r="F129">
        <v>362.36900305555599</v>
      </c>
      <c r="G129" s="2">
        <f>Table2[[#This Row],[StartToEndTimeHours]]/Table2[[#This Row],[ExecutionTimeHoursFinishedJobs]]</f>
        <v>2.2521648365893845</v>
      </c>
      <c r="H129" s="2">
        <f>Table2[[#This Row],[Efficiency]]-G130</f>
        <v>0</v>
      </c>
    </row>
    <row r="130" spans="1:9" x14ac:dyDescent="0.25">
      <c r="A130" s="1">
        <v>40688.870671296296</v>
      </c>
      <c r="B130" t="s">
        <v>48</v>
      </c>
      <c r="C130">
        <v>0</v>
      </c>
      <c r="D130">
        <v>213.62036972222199</v>
      </c>
      <c r="E130">
        <v>160.898082222222</v>
      </c>
      <c r="F130">
        <v>362.36900305555599</v>
      </c>
      <c r="G130" s="2">
        <f>Table2[[#This Row],[StartToEndTimeHours]]/Table2[[#This Row],[ExecutionTimeHoursFinishedJobs]]</f>
        <v>2.2521648365893845</v>
      </c>
      <c r="H130" s="2">
        <f>Table2[[#This Row],[Efficiency]]-G131</f>
        <v>0</v>
      </c>
    </row>
    <row r="131" spans="1:9" x14ac:dyDescent="0.25">
      <c r="A131" s="1">
        <v>40688.869791666664</v>
      </c>
      <c r="B131" t="s">
        <v>48</v>
      </c>
      <c r="C131">
        <v>0</v>
      </c>
      <c r="D131">
        <v>213.62036972222199</v>
      </c>
      <c r="E131">
        <v>160.898082222222</v>
      </c>
      <c r="F131">
        <v>362.36900305555599</v>
      </c>
      <c r="G131" s="2">
        <f>Table2[[#This Row],[StartToEndTimeHours]]/Table2[[#This Row],[ExecutionTimeHoursFinishedJobs]]</f>
        <v>2.2521648365893845</v>
      </c>
      <c r="H131" s="2">
        <f>Table2[[#This Row],[Efficiency]]-G132</f>
        <v>0</v>
      </c>
    </row>
    <row r="132" spans="1:9" x14ac:dyDescent="0.25">
      <c r="A132" s="1">
        <v>40688.869085648148</v>
      </c>
      <c r="B132" t="s">
        <v>48</v>
      </c>
      <c r="C132">
        <v>0</v>
      </c>
      <c r="D132">
        <v>213.62036972222199</v>
      </c>
      <c r="E132">
        <v>160.898082222222</v>
      </c>
      <c r="F132">
        <v>362.36900305555599</v>
      </c>
      <c r="G132" s="2">
        <f>Table2[[#This Row],[StartToEndTimeHours]]/Table2[[#This Row],[ExecutionTimeHoursFinishedJobs]]</f>
        <v>2.2521648365893845</v>
      </c>
      <c r="H132" s="2">
        <f>Table2[[#This Row],[Efficiency]]-G133</f>
        <v>0</v>
      </c>
      <c r="I132" s="3"/>
    </row>
    <row r="133" spans="1:9" x14ac:dyDescent="0.25">
      <c r="A133" s="1">
        <v>40688.868379629632</v>
      </c>
      <c r="B133" t="s">
        <v>48</v>
      </c>
      <c r="C133">
        <v>0</v>
      </c>
      <c r="D133">
        <v>213.62036972222199</v>
      </c>
      <c r="E133">
        <v>160.898082222222</v>
      </c>
      <c r="F133">
        <v>362.36900305555599</v>
      </c>
      <c r="G133" s="2">
        <f>Table2[[#This Row],[StartToEndTimeHours]]/Table2[[#This Row],[ExecutionTimeHoursFinishedJobs]]</f>
        <v>2.2521648365893845</v>
      </c>
      <c r="H133" s="2">
        <f>Table2[[#This Row],[Efficiency]]-G134</f>
        <v>0</v>
      </c>
    </row>
    <row r="134" spans="1:9" x14ac:dyDescent="0.25">
      <c r="A134" s="1">
        <v>40688.867615740739</v>
      </c>
      <c r="B134" t="s">
        <v>48</v>
      </c>
      <c r="C134">
        <v>0</v>
      </c>
      <c r="D134">
        <v>213.62036972222199</v>
      </c>
      <c r="E134">
        <v>160.898082222222</v>
      </c>
      <c r="F134">
        <v>362.36900305555599</v>
      </c>
      <c r="G134" s="2">
        <f>Table2[[#This Row],[StartToEndTimeHours]]/Table2[[#This Row],[ExecutionTimeHoursFinishedJobs]]</f>
        <v>2.2521648365893845</v>
      </c>
      <c r="H134" s="2">
        <f>Table2[[#This Row],[Efficiency]]-G135</f>
        <v>0</v>
      </c>
      <c r="I134" s="3"/>
    </row>
    <row r="135" spans="1:9" x14ac:dyDescent="0.25">
      <c r="A135" s="1">
        <v>40688.866909722223</v>
      </c>
      <c r="B135" t="s">
        <v>48</v>
      </c>
      <c r="C135">
        <v>0</v>
      </c>
      <c r="D135">
        <v>213.62036972222199</v>
      </c>
      <c r="E135">
        <v>160.898082222222</v>
      </c>
      <c r="F135">
        <v>362.36900305555599</v>
      </c>
      <c r="G135" s="2">
        <f>Table2[[#This Row],[StartToEndTimeHours]]/Table2[[#This Row],[ExecutionTimeHoursFinishedJobs]]</f>
        <v>2.2521648365893845</v>
      </c>
      <c r="H135" s="2">
        <f>Table2[[#This Row],[Efficiency]]-G136</f>
        <v>0</v>
      </c>
    </row>
    <row r="136" spans="1:9" x14ac:dyDescent="0.25">
      <c r="A136" s="1">
        <v>40688.866203703707</v>
      </c>
      <c r="B136" t="s">
        <v>48</v>
      </c>
      <c r="C136">
        <v>0</v>
      </c>
      <c r="D136">
        <v>213.62036972222199</v>
      </c>
      <c r="E136">
        <v>160.898082222222</v>
      </c>
      <c r="F136">
        <v>362.36900305555599</v>
      </c>
      <c r="G136" s="2">
        <f>Table2[[#This Row],[StartToEndTimeHours]]/Table2[[#This Row],[ExecutionTimeHoursFinishedJobs]]</f>
        <v>2.2521648365893845</v>
      </c>
      <c r="H136" s="2">
        <f>Table2[[#This Row],[Efficiency]]-G137</f>
        <v>0</v>
      </c>
    </row>
    <row r="137" spans="1:9" x14ac:dyDescent="0.25">
      <c r="A137" s="1">
        <v>40688.865486111114</v>
      </c>
      <c r="B137" t="s">
        <v>48</v>
      </c>
      <c r="C137">
        <v>0</v>
      </c>
      <c r="D137">
        <v>213.62036972222199</v>
      </c>
      <c r="E137">
        <v>160.898082222222</v>
      </c>
      <c r="F137">
        <v>362.36900305555599</v>
      </c>
      <c r="G137" s="2">
        <f>Table2[[#This Row],[StartToEndTimeHours]]/Table2[[#This Row],[ExecutionTimeHoursFinishedJobs]]</f>
        <v>2.2521648365893845</v>
      </c>
      <c r="H137" s="2">
        <f>Table2[[#This Row],[Efficiency]]-G138</f>
        <v>0</v>
      </c>
    </row>
    <row r="138" spans="1:9" x14ac:dyDescent="0.25">
      <c r="A138" s="1">
        <v>40688.86478009259</v>
      </c>
      <c r="B138" t="s">
        <v>48</v>
      </c>
      <c r="C138">
        <v>0</v>
      </c>
      <c r="D138">
        <v>213.62036972222199</v>
      </c>
      <c r="E138">
        <v>160.898082222222</v>
      </c>
      <c r="F138">
        <v>362.36900305555599</v>
      </c>
      <c r="G138" s="2">
        <f>Table2[[#This Row],[StartToEndTimeHours]]/Table2[[#This Row],[ExecutionTimeHoursFinishedJobs]]</f>
        <v>2.2521648365893845</v>
      </c>
      <c r="H138" s="2">
        <f>Table2[[#This Row],[Efficiency]]-G139</f>
        <v>0</v>
      </c>
    </row>
    <row r="139" spans="1:9" x14ac:dyDescent="0.25">
      <c r="A139" s="1">
        <v>40688.864074074074</v>
      </c>
      <c r="B139" t="s">
        <v>48</v>
      </c>
      <c r="C139">
        <v>0</v>
      </c>
      <c r="D139">
        <v>213.62036972222199</v>
      </c>
      <c r="E139">
        <v>160.898082222222</v>
      </c>
      <c r="F139">
        <v>362.36900305555599</v>
      </c>
      <c r="G139" s="2">
        <f>Table2[[#This Row],[StartToEndTimeHours]]/Table2[[#This Row],[ExecutionTimeHoursFinishedJobs]]</f>
        <v>2.2521648365893845</v>
      </c>
      <c r="H139" s="2">
        <f>Table2[[#This Row],[Efficiency]]-G140</f>
        <v>0</v>
      </c>
    </row>
    <row r="140" spans="1:9" x14ac:dyDescent="0.25">
      <c r="A140" s="1">
        <v>40688.863356481481</v>
      </c>
      <c r="B140" t="s">
        <v>48</v>
      </c>
      <c r="C140">
        <v>0</v>
      </c>
      <c r="D140">
        <v>213.62036972222199</v>
      </c>
      <c r="E140">
        <v>160.898082222222</v>
      </c>
      <c r="F140">
        <v>362.36900305555599</v>
      </c>
      <c r="G140" s="2">
        <f>Table2[[#This Row],[StartToEndTimeHours]]/Table2[[#This Row],[ExecutionTimeHoursFinishedJobs]]</f>
        <v>2.2521648365893845</v>
      </c>
      <c r="H140" s="2">
        <f>Table2[[#This Row],[Efficiency]]-G141</f>
        <v>0</v>
      </c>
    </row>
    <row r="141" spans="1:9" x14ac:dyDescent="0.25">
      <c r="A141" s="1">
        <v>40688.862650462965</v>
      </c>
      <c r="B141" t="s">
        <v>48</v>
      </c>
      <c r="C141">
        <v>0</v>
      </c>
      <c r="D141">
        <v>213.62036972222199</v>
      </c>
      <c r="E141">
        <v>160.898082222222</v>
      </c>
      <c r="F141">
        <v>362.36900305555599</v>
      </c>
      <c r="G141" s="2">
        <f>Table2[[#This Row],[StartToEndTimeHours]]/Table2[[#This Row],[ExecutionTimeHoursFinishedJobs]]</f>
        <v>2.2521648365893845</v>
      </c>
      <c r="H141" s="2">
        <f>Table2[[#This Row],[Efficiency]]-G142</f>
        <v>0</v>
      </c>
    </row>
    <row r="142" spans="1:9" x14ac:dyDescent="0.25">
      <c r="A142" s="1">
        <v>40688.861944444441</v>
      </c>
      <c r="B142" t="s">
        <v>48</v>
      </c>
      <c r="C142">
        <v>0</v>
      </c>
      <c r="D142">
        <v>213.62036972222199</v>
      </c>
      <c r="E142">
        <v>160.898082222222</v>
      </c>
      <c r="F142">
        <v>362.36900305555599</v>
      </c>
      <c r="G142" s="2">
        <f>Table2[[#This Row],[StartToEndTimeHours]]/Table2[[#This Row],[ExecutionTimeHoursFinishedJobs]]</f>
        <v>2.2521648365893845</v>
      </c>
      <c r="H142" s="2">
        <f>Table2[[#This Row],[Efficiency]]-G143</f>
        <v>0</v>
      </c>
    </row>
    <row r="143" spans="1:9" x14ac:dyDescent="0.25">
      <c r="A143" s="1">
        <v>40688.861226851855</v>
      </c>
      <c r="B143" t="s">
        <v>48</v>
      </c>
      <c r="C143">
        <v>0</v>
      </c>
      <c r="D143">
        <v>213.62036972222199</v>
      </c>
      <c r="E143">
        <v>160.898082222222</v>
      </c>
      <c r="F143">
        <v>362.36900305555599</v>
      </c>
      <c r="G143" s="2">
        <f>Table2[[#This Row],[StartToEndTimeHours]]/Table2[[#This Row],[ExecutionTimeHoursFinishedJobs]]</f>
        <v>2.2521648365893845</v>
      </c>
      <c r="H143" s="2">
        <f>Table2[[#This Row],[Efficiency]]-G144</f>
        <v>0</v>
      </c>
    </row>
    <row r="144" spans="1:9" x14ac:dyDescent="0.25">
      <c r="A144" s="1">
        <v>40688.860532407409</v>
      </c>
      <c r="B144" t="s">
        <v>48</v>
      </c>
      <c r="C144">
        <v>0</v>
      </c>
      <c r="D144">
        <v>213.62036972222199</v>
      </c>
      <c r="E144">
        <v>160.898082222222</v>
      </c>
      <c r="F144">
        <v>362.36900305555599</v>
      </c>
      <c r="G144" s="2">
        <f>Table2[[#This Row],[StartToEndTimeHours]]/Table2[[#This Row],[ExecutionTimeHoursFinishedJobs]]</f>
        <v>2.2521648365893845</v>
      </c>
      <c r="H144" s="2">
        <f>Table2[[#This Row],[Efficiency]]-G145</f>
        <v>0</v>
      </c>
    </row>
    <row r="145" spans="1:8" x14ac:dyDescent="0.25">
      <c r="A145" s="1">
        <v>40688.859780092593</v>
      </c>
      <c r="B145" t="s">
        <v>48</v>
      </c>
      <c r="C145">
        <v>0</v>
      </c>
      <c r="D145">
        <v>213.62036972222199</v>
      </c>
      <c r="E145">
        <v>160.898082222222</v>
      </c>
      <c r="F145">
        <v>362.36900305555599</v>
      </c>
      <c r="G145" s="2">
        <f>Table2[[#This Row],[StartToEndTimeHours]]/Table2[[#This Row],[ExecutionTimeHoursFinishedJobs]]</f>
        <v>2.2521648365893845</v>
      </c>
      <c r="H145" s="2">
        <f>Table2[[#This Row],[Efficiency]]-G146</f>
        <v>0</v>
      </c>
    </row>
    <row r="146" spans="1:8" x14ac:dyDescent="0.25">
      <c r="A146" s="1">
        <v>40688.859074074076</v>
      </c>
      <c r="B146" t="s">
        <v>48</v>
      </c>
      <c r="C146">
        <v>0</v>
      </c>
      <c r="D146">
        <v>213.62036972222199</v>
      </c>
      <c r="E146">
        <v>160.898082222222</v>
      </c>
      <c r="F146">
        <v>362.36900305555599</v>
      </c>
      <c r="G146" s="2">
        <f>Table2[[#This Row],[StartToEndTimeHours]]/Table2[[#This Row],[ExecutionTimeHoursFinishedJobs]]</f>
        <v>2.2521648365893845</v>
      </c>
      <c r="H146" s="2">
        <f>Table2[[#This Row],[Efficiency]]-G147</f>
        <v>0</v>
      </c>
    </row>
    <row r="147" spans="1:8" x14ac:dyDescent="0.25">
      <c r="A147" s="1">
        <v>40688.858356481483</v>
      </c>
      <c r="B147" t="s">
        <v>48</v>
      </c>
      <c r="C147">
        <v>0</v>
      </c>
      <c r="D147">
        <v>213.62036972222199</v>
      </c>
      <c r="E147">
        <v>160.898082222222</v>
      </c>
      <c r="F147">
        <v>362.36900305555599</v>
      </c>
      <c r="G147" s="2">
        <f>Table2[[#This Row],[StartToEndTimeHours]]/Table2[[#This Row],[ExecutionTimeHoursFinishedJobs]]</f>
        <v>2.2521648365893845</v>
      </c>
      <c r="H147" s="2">
        <f>Table2[[#This Row],[Efficiency]]-G148</f>
        <v>0</v>
      </c>
    </row>
    <row r="148" spans="1:8" x14ac:dyDescent="0.25">
      <c r="A148" s="1">
        <v>40688.85765046296</v>
      </c>
      <c r="B148" t="s">
        <v>48</v>
      </c>
      <c r="C148">
        <v>0</v>
      </c>
      <c r="D148">
        <v>213.62036972222199</v>
      </c>
      <c r="E148">
        <v>160.898082222222</v>
      </c>
      <c r="F148">
        <v>362.36900305555599</v>
      </c>
      <c r="G148" s="2">
        <f>Table2[[#This Row],[StartToEndTimeHours]]/Table2[[#This Row],[ExecutionTimeHoursFinishedJobs]]</f>
        <v>2.2521648365893845</v>
      </c>
      <c r="H148" s="2">
        <f>Table2[[#This Row],[Efficiency]]-G149</f>
        <v>0</v>
      </c>
    </row>
    <row r="149" spans="1:8" x14ac:dyDescent="0.25">
      <c r="A149" s="1">
        <v>40688.856944444444</v>
      </c>
      <c r="B149" t="s">
        <v>48</v>
      </c>
      <c r="C149">
        <v>0</v>
      </c>
      <c r="D149">
        <v>213.62036972222199</v>
      </c>
      <c r="E149">
        <v>160.898082222222</v>
      </c>
      <c r="F149">
        <v>362.36900305555599</v>
      </c>
      <c r="G149" s="2">
        <f>Table2[[#This Row],[StartToEndTimeHours]]/Table2[[#This Row],[ExecutionTimeHoursFinishedJobs]]</f>
        <v>2.2521648365893845</v>
      </c>
      <c r="H149" s="2">
        <f>Table2[[#This Row],[Efficiency]]-G150</f>
        <v>0</v>
      </c>
    </row>
    <row r="150" spans="1:8" x14ac:dyDescent="0.25">
      <c r="A150" s="1">
        <v>40688.856226851851</v>
      </c>
      <c r="B150" t="s">
        <v>48</v>
      </c>
      <c r="C150">
        <v>0</v>
      </c>
      <c r="D150">
        <v>213.62036972222199</v>
      </c>
      <c r="E150">
        <v>160.898082222222</v>
      </c>
      <c r="F150">
        <v>362.36900305555599</v>
      </c>
      <c r="G150" s="2">
        <f>Table2[[#This Row],[StartToEndTimeHours]]/Table2[[#This Row],[ExecutionTimeHoursFinishedJobs]]</f>
        <v>2.2521648365893845</v>
      </c>
      <c r="H150" s="2">
        <f>Table2[[#This Row],[Efficiency]]-G151</f>
        <v>0</v>
      </c>
    </row>
    <row r="151" spans="1:8" x14ac:dyDescent="0.25">
      <c r="A151" s="1">
        <v>40688.855520833335</v>
      </c>
      <c r="B151" t="s">
        <v>48</v>
      </c>
      <c r="C151">
        <v>0</v>
      </c>
      <c r="D151">
        <v>213.62036972222199</v>
      </c>
      <c r="E151">
        <v>160.898082222222</v>
      </c>
      <c r="F151">
        <v>362.36900305555599</v>
      </c>
      <c r="G151" s="2">
        <f>Table2[[#This Row],[StartToEndTimeHours]]/Table2[[#This Row],[ExecutionTimeHoursFinishedJobs]]</f>
        <v>2.2521648365893845</v>
      </c>
      <c r="H151" s="2">
        <f>Table2[[#This Row],[Efficiency]]-G152</f>
        <v>0</v>
      </c>
    </row>
    <row r="152" spans="1:8" x14ac:dyDescent="0.25">
      <c r="A152" s="1">
        <v>40688.854837962965</v>
      </c>
      <c r="B152" t="s">
        <v>48</v>
      </c>
      <c r="C152">
        <v>0</v>
      </c>
      <c r="D152">
        <v>213.62036972222199</v>
      </c>
      <c r="E152">
        <v>160.898082222222</v>
      </c>
      <c r="F152">
        <v>362.36900305555599</v>
      </c>
      <c r="G152" s="2">
        <f>Table2[[#This Row],[StartToEndTimeHours]]/Table2[[#This Row],[ExecutionTimeHoursFinishedJobs]]</f>
        <v>2.2521648365893845</v>
      </c>
      <c r="H152" s="2">
        <f>Table2[[#This Row],[Efficiency]]-G153</f>
        <v>0</v>
      </c>
    </row>
    <row r="153" spans="1:8" x14ac:dyDescent="0.25">
      <c r="A153" s="1">
        <v>40688.854143518518</v>
      </c>
      <c r="B153" t="s">
        <v>48</v>
      </c>
      <c r="C153">
        <v>44</v>
      </c>
      <c r="D153">
        <v>213.54470027777799</v>
      </c>
      <c r="E153">
        <v>160.898082222222</v>
      </c>
      <c r="F153">
        <v>362.36900305555599</v>
      </c>
      <c r="G153" s="2">
        <f>Table2[[#This Row],[StartToEndTimeHours]]/Table2[[#This Row],[ExecutionTimeHoursFinishedJobs]]</f>
        <v>2.2521648365893845</v>
      </c>
      <c r="H153" s="2">
        <f>Table2[[#This Row],[Efficiency]]-G154</f>
        <v>0</v>
      </c>
    </row>
    <row r="154" spans="1:8" x14ac:dyDescent="0.25">
      <c r="A154" s="1">
        <v>40688.853449074071</v>
      </c>
      <c r="B154" t="s">
        <v>48</v>
      </c>
      <c r="C154">
        <v>44</v>
      </c>
      <c r="D154">
        <v>212.81490361111099</v>
      </c>
      <c r="E154">
        <v>160.898082222222</v>
      </c>
      <c r="F154">
        <v>362.36900305555599</v>
      </c>
      <c r="G154" s="2">
        <f>Table2[[#This Row],[StartToEndTimeHours]]/Table2[[#This Row],[ExecutionTimeHoursFinishedJobs]]</f>
        <v>2.2521648365893845</v>
      </c>
      <c r="H154" s="2">
        <f>Table2[[#This Row],[Efficiency]]-G155</f>
        <v>0</v>
      </c>
    </row>
    <row r="155" spans="1:8" x14ac:dyDescent="0.25">
      <c r="A155" s="1">
        <v>40688.852754629632</v>
      </c>
      <c r="B155" t="s">
        <v>48</v>
      </c>
      <c r="C155">
        <v>44</v>
      </c>
      <c r="D155">
        <v>212.039729166667</v>
      </c>
      <c r="E155">
        <v>160.898082222222</v>
      </c>
      <c r="F155">
        <v>362.36900305555599</v>
      </c>
      <c r="G155" s="2">
        <f>Table2[[#This Row],[StartToEndTimeHours]]/Table2[[#This Row],[ExecutionTimeHoursFinishedJobs]]</f>
        <v>2.2521648365893845</v>
      </c>
      <c r="H155" s="2">
        <f>Table2[[#This Row],[Efficiency]]-G156</f>
        <v>0</v>
      </c>
    </row>
    <row r="156" spans="1:8" x14ac:dyDescent="0.25">
      <c r="A156" t="s">
        <v>30</v>
      </c>
      <c r="B156" t="s">
        <v>48</v>
      </c>
      <c r="C156">
        <v>44</v>
      </c>
      <c r="D156">
        <v>211.253471111111</v>
      </c>
      <c r="E156">
        <v>160.898082222222</v>
      </c>
      <c r="F156">
        <v>362.36900305555599</v>
      </c>
      <c r="G156" s="2">
        <f>Table2[[#This Row],[StartToEndTimeHours]]/Table2[[#This Row],[ExecutionTimeHoursFinishedJobs]]</f>
        <v>2.2521648365893845</v>
      </c>
      <c r="H156" s="2">
        <f>Table2[[#This Row],[Efficiency]]-G157</f>
        <v>0</v>
      </c>
    </row>
    <row r="157" spans="1:8" x14ac:dyDescent="0.25">
      <c r="A157" s="1">
        <v>40688.851261574076</v>
      </c>
      <c r="B157" t="s">
        <v>48</v>
      </c>
      <c r="C157">
        <v>44</v>
      </c>
      <c r="D157">
        <v>210.449161388889</v>
      </c>
      <c r="E157">
        <v>160.898082222222</v>
      </c>
      <c r="F157">
        <v>362.36900305555599</v>
      </c>
      <c r="G157" s="2">
        <f>Table2[[#This Row],[StartToEndTimeHours]]/Table2[[#This Row],[ExecutionTimeHoursFinishedJobs]]</f>
        <v>2.2521648365893845</v>
      </c>
      <c r="H157" s="2">
        <f>Table2[[#This Row],[Efficiency]]-G158</f>
        <v>0</v>
      </c>
    </row>
    <row r="158" spans="1:8" x14ac:dyDescent="0.25">
      <c r="A158" s="1">
        <v>40688.85050925926</v>
      </c>
      <c r="B158" t="s">
        <v>48</v>
      </c>
      <c r="C158">
        <v>44</v>
      </c>
      <c r="D158">
        <v>209.65626944444401</v>
      </c>
      <c r="E158">
        <v>160.898082222222</v>
      </c>
      <c r="F158">
        <v>362.36900305555599</v>
      </c>
      <c r="G158" s="2">
        <f>Table2[[#This Row],[StartToEndTimeHours]]/Table2[[#This Row],[ExecutionTimeHoursFinishedJobs]]</f>
        <v>2.2521648365893845</v>
      </c>
      <c r="H158" s="2">
        <f>Table2[[#This Row],[Efficiency]]-G159</f>
        <v>0</v>
      </c>
    </row>
    <row r="159" spans="1:8" x14ac:dyDescent="0.25">
      <c r="A159" s="1">
        <v>40688.849756944444</v>
      </c>
      <c r="B159" t="s">
        <v>48</v>
      </c>
      <c r="C159">
        <v>44</v>
      </c>
      <c r="D159">
        <v>208.86886305555601</v>
      </c>
      <c r="E159">
        <v>160.898082222222</v>
      </c>
      <c r="F159">
        <v>362.36900305555599</v>
      </c>
      <c r="G159" s="2">
        <f>Table2[[#This Row],[StartToEndTimeHours]]/Table2[[#This Row],[ExecutionTimeHoursFinishedJobs]]</f>
        <v>2.2521648365893845</v>
      </c>
      <c r="H159" s="2">
        <f>Table2[[#This Row],[Efficiency]]-G160</f>
        <v>0</v>
      </c>
    </row>
    <row r="160" spans="1:8" x14ac:dyDescent="0.25">
      <c r="A160" s="1">
        <v>40688.849004629628</v>
      </c>
      <c r="B160" t="s">
        <v>48</v>
      </c>
      <c r="C160">
        <v>44</v>
      </c>
      <c r="D160">
        <v>208.08276944444401</v>
      </c>
      <c r="E160">
        <v>160.898082222222</v>
      </c>
      <c r="F160">
        <v>362.36900305555599</v>
      </c>
      <c r="G160" s="2">
        <f>Table2[[#This Row],[StartToEndTimeHours]]/Table2[[#This Row],[ExecutionTimeHoursFinishedJobs]]</f>
        <v>2.2521648365893845</v>
      </c>
      <c r="H160" s="2">
        <f>Table2[[#This Row],[Efficiency]]-G161</f>
        <v>0</v>
      </c>
    </row>
    <row r="161" spans="1:8" x14ac:dyDescent="0.25">
      <c r="A161" s="1">
        <v>40688.848263888889</v>
      </c>
      <c r="B161" t="s">
        <v>48</v>
      </c>
      <c r="C161">
        <v>44</v>
      </c>
      <c r="D161">
        <v>207.29376861111101</v>
      </c>
      <c r="E161">
        <v>160.898082222222</v>
      </c>
      <c r="F161">
        <v>362.36900305555599</v>
      </c>
      <c r="G161" s="2">
        <f>Table2[[#This Row],[StartToEndTimeHours]]/Table2[[#This Row],[ExecutionTimeHoursFinishedJobs]]</f>
        <v>2.2521648365893845</v>
      </c>
      <c r="H161" s="2">
        <f>Table2[[#This Row],[Efficiency]]-G162</f>
        <v>1.6762726316206678E-2</v>
      </c>
    </row>
    <row r="162" spans="1:8" x14ac:dyDescent="0.25">
      <c r="A162" t="s">
        <v>31</v>
      </c>
      <c r="B162" t="s">
        <v>48</v>
      </c>
      <c r="C162">
        <v>44</v>
      </c>
      <c r="D162">
        <v>206.52214361111101</v>
      </c>
      <c r="E162">
        <v>159.910760833333</v>
      </c>
      <c r="F162">
        <v>357.46485222222202</v>
      </c>
      <c r="G162" s="2">
        <f>Table2[[#This Row],[StartToEndTimeHours]]/Table2[[#This Row],[ExecutionTimeHoursFinishedJobs]]</f>
        <v>2.2354021102731778</v>
      </c>
      <c r="H162" s="2">
        <f>Table2[[#This Row],[Efficiency]]-G163</f>
        <v>0</v>
      </c>
    </row>
    <row r="163" spans="1:8" x14ac:dyDescent="0.25">
      <c r="A163" s="1">
        <v>40688.846782407411</v>
      </c>
      <c r="B163" t="s">
        <v>48</v>
      </c>
      <c r="C163">
        <v>44</v>
      </c>
      <c r="D163">
        <v>205.75346472222199</v>
      </c>
      <c r="E163">
        <v>159.910760833333</v>
      </c>
      <c r="F163">
        <v>357.46485222222202</v>
      </c>
      <c r="G163" s="2">
        <f>Table2[[#This Row],[StartToEndTimeHours]]/Table2[[#This Row],[ExecutionTimeHoursFinishedJobs]]</f>
        <v>2.2354021102731778</v>
      </c>
      <c r="H163" s="2">
        <f>Table2[[#This Row],[Efficiency]]-G164</f>
        <v>0</v>
      </c>
    </row>
    <row r="164" spans="1:8" x14ac:dyDescent="0.25">
      <c r="A164" s="1">
        <v>40688.846099537041</v>
      </c>
      <c r="B164" t="s">
        <v>48</v>
      </c>
      <c r="C164">
        <v>44</v>
      </c>
      <c r="D164">
        <v>205.04146750000001</v>
      </c>
      <c r="E164">
        <v>159.910760833333</v>
      </c>
      <c r="F164">
        <v>357.46485222222202</v>
      </c>
      <c r="G164" s="2">
        <f>Table2[[#This Row],[StartToEndTimeHours]]/Table2[[#This Row],[ExecutionTimeHoursFinishedJobs]]</f>
        <v>2.2354021102731778</v>
      </c>
      <c r="H164" s="2">
        <f>Table2[[#This Row],[Efficiency]]-G165</f>
        <v>0</v>
      </c>
    </row>
    <row r="165" spans="1:8" x14ac:dyDescent="0.25">
      <c r="A165" s="1">
        <v>40688.845393518517</v>
      </c>
      <c r="B165" t="s">
        <v>48</v>
      </c>
      <c r="C165">
        <v>44</v>
      </c>
      <c r="D165">
        <v>204.299090833333</v>
      </c>
      <c r="E165">
        <v>159.910760833333</v>
      </c>
      <c r="F165">
        <v>357.46485222222202</v>
      </c>
      <c r="G165" s="2">
        <f>Table2[[#This Row],[StartToEndTimeHours]]/Table2[[#This Row],[ExecutionTimeHoursFinishedJobs]]</f>
        <v>2.2354021102731778</v>
      </c>
      <c r="H165" s="2">
        <f>Table2[[#This Row],[Efficiency]]-G166</f>
        <v>1.822311280989819E-2</v>
      </c>
    </row>
    <row r="166" spans="1:8" x14ac:dyDescent="0.25">
      <c r="A166" t="s">
        <v>32</v>
      </c>
      <c r="B166" t="s">
        <v>48</v>
      </c>
      <c r="C166">
        <v>44</v>
      </c>
      <c r="D166">
        <v>203.56940944444401</v>
      </c>
      <c r="E166">
        <v>159.04888805555601</v>
      </c>
      <c r="F166">
        <v>352.63985416666702</v>
      </c>
      <c r="G166" s="2">
        <f>Table2[[#This Row],[StartToEndTimeHours]]/Table2[[#This Row],[ExecutionTimeHoursFinishedJobs]]</f>
        <v>2.2171789974632796</v>
      </c>
      <c r="H166" s="2">
        <f>Table2[[#This Row],[Efficiency]]-G167</f>
        <v>1.7012761742312588E-2</v>
      </c>
    </row>
    <row r="167" spans="1:8" x14ac:dyDescent="0.25">
      <c r="A167" s="1">
        <v>40688.843993055554</v>
      </c>
      <c r="B167" t="s">
        <v>48</v>
      </c>
      <c r="C167">
        <v>44</v>
      </c>
      <c r="D167">
        <v>202.81902972222201</v>
      </c>
      <c r="E167">
        <v>158.080411111111</v>
      </c>
      <c r="F167">
        <v>347.80318305555602</v>
      </c>
      <c r="G167" s="2">
        <f>Table2[[#This Row],[StartToEndTimeHours]]/Table2[[#This Row],[ExecutionTimeHoursFinishedJobs]]</f>
        <v>2.200166235720967</v>
      </c>
      <c r="H167" s="2">
        <f>Table2[[#This Row],[Efficiency]]-G168</f>
        <v>0</v>
      </c>
    </row>
    <row r="168" spans="1:8" x14ac:dyDescent="0.25">
      <c r="A168" s="1">
        <v>40688.843275462961</v>
      </c>
      <c r="B168" t="s">
        <v>48</v>
      </c>
      <c r="C168">
        <v>44</v>
      </c>
      <c r="D168">
        <v>202.05104027777799</v>
      </c>
      <c r="E168">
        <v>158.080411111111</v>
      </c>
      <c r="F168">
        <v>347.80318305555602</v>
      </c>
      <c r="G168" s="2">
        <f>Table2[[#This Row],[StartToEndTimeHours]]/Table2[[#This Row],[ExecutionTimeHoursFinishedJobs]]</f>
        <v>2.200166235720967</v>
      </c>
      <c r="H168" s="2">
        <f>Table2[[#This Row],[Efficiency]]-G169</f>
        <v>1.7446651795563817E-2</v>
      </c>
    </row>
    <row r="169" spans="1:8" x14ac:dyDescent="0.25">
      <c r="A169" t="s">
        <v>27</v>
      </c>
      <c r="B169" t="s">
        <v>48</v>
      </c>
      <c r="C169">
        <v>44</v>
      </c>
      <c r="D169">
        <v>201.31411805555601</v>
      </c>
      <c r="E169">
        <v>157.134857777778</v>
      </c>
      <c r="F169">
        <v>342.98133138888898</v>
      </c>
      <c r="G169" s="2">
        <f>Table2[[#This Row],[StartToEndTimeHours]]/Table2[[#This Row],[ExecutionTimeHoursFinishedJobs]]</f>
        <v>2.1827195839254032</v>
      </c>
      <c r="H169" s="2">
        <f>Table2[[#This Row],[Efficiency]]-G170</f>
        <v>1.6043764698929319E-2</v>
      </c>
    </row>
    <row r="170" spans="1:8" x14ac:dyDescent="0.25">
      <c r="A170" t="s">
        <v>28</v>
      </c>
      <c r="B170" t="s">
        <v>48</v>
      </c>
      <c r="C170">
        <v>44</v>
      </c>
      <c r="D170">
        <v>200.587067777778</v>
      </c>
      <c r="E170">
        <v>156.09881111111099</v>
      </c>
      <c r="F170">
        <v>338.21551944444502</v>
      </c>
      <c r="G170" s="2">
        <f>Table2[[#This Row],[StartToEndTimeHours]]/Table2[[#This Row],[ExecutionTimeHoursFinishedJobs]]</f>
        <v>2.1666758192264739</v>
      </c>
      <c r="H170" s="2">
        <f>Table2[[#This Row],[Efficiency]]-G171</f>
        <v>0</v>
      </c>
    </row>
    <row r="171" spans="1:8" x14ac:dyDescent="0.25">
      <c r="A171" s="1">
        <v>40688.841180555559</v>
      </c>
      <c r="B171" t="s">
        <v>48</v>
      </c>
      <c r="C171">
        <v>44</v>
      </c>
      <c r="D171">
        <v>199.83365916666699</v>
      </c>
      <c r="E171">
        <v>156.09881111111099</v>
      </c>
      <c r="F171">
        <v>338.21551944444502</v>
      </c>
      <c r="G171" s="2">
        <f>Table2[[#This Row],[StartToEndTimeHours]]/Table2[[#This Row],[ExecutionTimeHoursFinishedJobs]]</f>
        <v>2.1666758192264739</v>
      </c>
      <c r="H171" s="2">
        <f>Table2[[#This Row],[Efficiency]]-G172</f>
        <v>1.7305318470587139E-2</v>
      </c>
    </row>
    <row r="172" spans="1:8" x14ac:dyDescent="0.25">
      <c r="A172" t="s">
        <v>29</v>
      </c>
      <c r="B172" t="s">
        <v>48</v>
      </c>
      <c r="C172">
        <v>44</v>
      </c>
      <c r="D172">
        <v>199.15757861111101</v>
      </c>
      <c r="E172">
        <v>155.16001333333301</v>
      </c>
      <c r="F172">
        <v>333.49635555555602</v>
      </c>
      <c r="G172" s="2">
        <f>Table2[[#This Row],[StartToEndTimeHours]]/Table2[[#This Row],[ExecutionTimeHoursFinishedJobs]]</f>
        <v>2.1493705007558868</v>
      </c>
      <c r="H172" s="2">
        <f>Table2[[#This Row],[Efficiency]]-G173</f>
        <v>0</v>
      </c>
    </row>
    <row r="173" spans="1:8" x14ac:dyDescent="0.25">
      <c r="A173" s="1">
        <v>40688.839803240742</v>
      </c>
      <c r="B173" t="s">
        <v>48</v>
      </c>
      <c r="C173">
        <v>44</v>
      </c>
      <c r="D173">
        <v>198.36559750000001</v>
      </c>
      <c r="E173">
        <v>155.16001333333301</v>
      </c>
      <c r="F173">
        <v>333.49635555555602</v>
      </c>
      <c r="G173" s="2">
        <f>Table2[[#This Row],[StartToEndTimeHours]]/Table2[[#This Row],[ExecutionTimeHoursFinishedJobs]]</f>
        <v>2.1493705007558868</v>
      </c>
      <c r="H173" s="2">
        <f>Table2[[#This Row],[Efficiency]]-G174</f>
        <v>0</v>
      </c>
    </row>
    <row r="174" spans="1:8" x14ac:dyDescent="0.25">
      <c r="A174" s="1">
        <v>40688.839062500003</v>
      </c>
      <c r="B174" t="s">
        <v>48</v>
      </c>
      <c r="C174">
        <v>44</v>
      </c>
      <c r="D174">
        <v>197.601026111111</v>
      </c>
      <c r="E174">
        <v>155.16001333333301</v>
      </c>
      <c r="F174">
        <v>333.49635555555602</v>
      </c>
      <c r="G174" s="2">
        <f>Table2[[#This Row],[StartToEndTimeHours]]/Table2[[#This Row],[ExecutionTimeHoursFinishedJobs]]</f>
        <v>2.1493705007558868</v>
      </c>
      <c r="H174" s="2">
        <f>Table2[[#This Row],[Efficiency]]-G175</f>
        <v>1.8492854814006421E-2</v>
      </c>
    </row>
    <row r="175" spans="1:8" x14ac:dyDescent="0.25">
      <c r="A175" s="1">
        <v>40688.838321759256</v>
      </c>
      <c r="B175" t="s">
        <v>48</v>
      </c>
      <c r="C175">
        <v>44</v>
      </c>
      <c r="D175">
        <v>196.81137944444399</v>
      </c>
      <c r="E175">
        <v>154.303827222222</v>
      </c>
      <c r="F175">
        <v>328.80257611111102</v>
      </c>
      <c r="G175" s="2">
        <f>Table2[[#This Row],[StartToEndTimeHours]]/Table2[[#This Row],[ExecutionTimeHoursFinishedJobs]]</f>
        <v>2.1308776459418803</v>
      </c>
      <c r="H175" s="2">
        <f>Table2[[#This Row],[Efficiency]]-G176</f>
        <v>0</v>
      </c>
    </row>
    <row r="176" spans="1:8" x14ac:dyDescent="0.25">
      <c r="A176" s="1">
        <v>40688.837569444448</v>
      </c>
      <c r="B176" t="s">
        <v>48</v>
      </c>
      <c r="C176">
        <v>44</v>
      </c>
      <c r="D176">
        <v>196.01787638888899</v>
      </c>
      <c r="E176">
        <v>154.303827222222</v>
      </c>
      <c r="F176">
        <v>328.80257611111102</v>
      </c>
      <c r="G176" s="2">
        <f>Table2[[#This Row],[StartToEndTimeHours]]/Table2[[#This Row],[ExecutionTimeHoursFinishedJobs]]</f>
        <v>2.1308776459418803</v>
      </c>
      <c r="H176" s="2">
        <f>Table2[[#This Row],[Efficiency]]-G177</f>
        <v>0</v>
      </c>
    </row>
    <row r="177" spans="1:8" x14ac:dyDescent="0.25">
      <c r="A177" s="1">
        <v>40688.836828703701</v>
      </c>
      <c r="B177" t="s">
        <v>48</v>
      </c>
      <c r="C177">
        <v>44</v>
      </c>
      <c r="D177">
        <v>195.17571749999999</v>
      </c>
      <c r="E177">
        <v>154.303827222222</v>
      </c>
      <c r="F177">
        <v>328.80257611111102</v>
      </c>
      <c r="G177" s="2">
        <f>Table2[[#This Row],[StartToEndTimeHours]]/Table2[[#This Row],[ExecutionTimeHoursFinishedJobs]]</f>
        <v>2.1308776459418803</v>
      </c>
      <c r="H177" s="2">
        <f>Table2[[#This Row],[Efficiency]]-G178</f>
        <v>0</v>
      </c>
    </row>
    <row r="178" spans="1:8" x14ac:dyDescent="0.25">
      <c r="A178" s="1">
        <v>40688.836076388892</v>
      </c>
      <c r="B178" t="s">
        <v>48</v>
      </c>
      <c r="C178">
        <v>44</v>
      </c>
      <c r="D178">
        <v>194.44012583333301</v>
      </c>
      <c r="E178">
        <v>154.303827222222</v>
      </c>
      <c r="F178">
        <v>328.80257611111102</v>
      </c>
      <c r="G178" s="2">
        <f>Table2[[#This Row],[StartToEndTimeHours]]/Table2[[#This Row],[ExecutionTimeHoursFinishedJobs]]</f>
        <v>2.1308776459418803</v>
      </c>
      <c r="H178" s="2">
        <f>Table2[[#This Row],[Efficiency]]-G179</f>
        <v>0</v>
      </c>
    </row>
    <row r="179" spans="1:8" x14ac:dyDescent="0.25">
      <c r="A179" s="1">
        <v>40688.835312499999</v>
      </c>
      <c r="B179" t="s">
        <v>48</v>
      </c>
      <c r="C179">
        <v>44</v>
      </c>
      <c r="D179">
        <v>193.648728888889</v>
      </c>
      <c r="E179">
        <v>154.303827222222</v>
      </c>
      <c r="F179">
        <v>328.80257611111102</v>
      </c>
      <c r="G179" s="2">
        <f>Table2[[#This Row],[StartToEndTimeHours]]/Table2[[#This Row],[ExecutionTimeHoursFinishedJobs]]</f>
        <v>2.1308776459418803</v>
      </c>
      <c r="H179" s="2">
        <f>Table2[[#This Row],[Efficiency]]-G180</f>
        <v>0</v>
      </c>
    </row>
    <row r="180" spans="1:8" x14ac:dyDescent="0.25">
      <c r="A180" s="1">
        <v>40688.83457175926</v>
      </c>
      <c r="B180" t="s">
        <v>48</v>
      </c>
      <c r="C180">
        <v>43</v>
      </c>
      <c r="D180">
        <v>192.87242000000001</v>
      </c>
      <c r="E180">
        <v>154.303827222222</v>
      </c>
      <c r="F180">
        <v>328.80257611111102</v>
      </c>
      <c r="G180" s="2">
        <f>Table2[[#This Row],[StartToEndTimeHours]]/Table2[[#This Row],[ExecutionTimeHoursFinishedJobs]]</f>
        <v>2.1308776459418803</v>
      </c>
      <c r="H180" s="2">
        <f>Table2[[#This Row],[Efficiency]]-G181</f>
        <v>1.5339822637488343E-2</v>
      </c>
    </row>
    <row r="181" spans="1:8" x14ac:dyDescent="0.25">
      <c r="A181" s="1">
        <v>40688.833854166667</v>
      </c>
      <c r="B181" t="s">
        <v>48</v>
      </c>
      <c r="C181">
        <v>44</v>
      </c>
      <c r="D181">
        <v>192.126363611111</v>
      </c>
      <c r="E181">
        <v>153.26645416666699</v>
      </c>
      <c r="F181">
        <v>324.24098083333303</v>
      </c>
      <c r="G181" s="2">
        <f>Table2[[#This Row],[StartToEndTimeHours]]/Table2[[#This Row],[ExecutionTimeHoursFinishedJobs]]</f>
        <v>2.115537823304392</v>
      </c>
      <c r="H181" s="2">
        <f>Table2[[#This Row],[Efficiency]]-G182</f>
        <v>0</v>
      </c>
    </row>
    <row r="182" spans="1:8" x14ac:dyDescent="0.25">
      <c r="A182" s="1">
        <v>40688.833171296297</v>
      </c>
      <c r="B182" t="s">
        <v>48</v>
      </c>
      <c r="C182">
        <v>28</v>
      </c>
      <c r="D182">
        <v>191.557805</v>
      </c>
      <c r="E182">
        <v>153.26645416666699</v>
      </c>
      <c r="F182">
        <v>324.24098083333303</v>
      </c>
      <c r="G182" s="2">
        <f>Table2[[#This Row],[StartToEndTimeHours]]/Table2[[#This Row],[ExecutionTimeHoursFinishedJobs]]</f>
        <v>2.115537823304392</v>
      </c>
      <c r="H182" s="2">
        <f>Table2[[#This Row],[Efficiency]]-G183</f>
        <v>0</v>
      </c>
    </row>
    <row r="183" spans="1:8" x14ac:dyDescent="0.25">
      <c r="A183" s="1">
        <v>40688.832488425927</v>
      </c>
      <c r="B183" t="s">
        <v>48</v>
      </c>
      <c r="C183">
        <v>44</v>
      </c>
      <c r="D183">
        <v>190.89078944444401</v>
      </c>
      <c r="E183">
        <v>153.26645416666699</v>
      </c>
      <c r="F183">
        <v>324.24098083333303</v>
      </c>
      <c r="G183" s="2">
        <f>Table2[[#This Row],[StartToEndTimeHours]]/Table2[[#This Row],[ExecutionTimeHoursFinishedJobs]]</f>
        <v>2.115537823304392</v>
      </c>
      <c r="H183" s="2">
        <f>Table2[[#This Row],[Efficiency]]-G184</f>
        <v>0</v>
      </c>
    </row>
    <row r="184" spans="1:8" x14ac:dyDescent="0.25">
      <c r="A184" t="s">
        <v>26</v>
      </c>
      <c r="B184" t="s">
        <v>48</v>
      </c>
      <c r="C184">
        <v>44</v>
      </c>
      <c r="D184">
        <v>190.133498055556</v>
      </c>
      <c r="E184">
        <v>153.26645416666699</v>
      </c>
      <c r="F184">
        <v>324.24098083333303</v>
      </c>
      <c r="G184" s="2">
        <f>Table2[[#This Row],[StartToEndTimeHours]]/Table2[[#This Row],[ExecutionTimeHoursFinishedJobs]]</f>
        <v>2.115537823304392</v>
      </c>
      <c r="H184" s="2">
        <f>Table2[[#This Row],[Efficiency]]-G185</f>
        <v>0</v>
      </c>
    </row>
    <row r="185" spans="1:8" x14ac:dyDescent="0.25">
      <c r="A185" s="1">
        <v>40688.831076388888</v>
      </c>
      <c r="B185" t="s">
        <v>48</v>
      </c>
      <c r="C185">
        <v>44</v>
      </c>
      <c r="D185">
        <v>189.38849972222201</v>
      </c>
      <c r="E185">
        <v>153.26645416666699</v>
      </c>
      <c r="F185">
        <v>324.24098083333303</v>
      </c>
      <c r="G185" s="2">
        <f>Table2[[#This Row],[StartToEndTimeHours]]/Table2[[#This Row],[ExecutionTimeHoursFinishedJobs]]</f>
        <v>2.115537823304392</v>
      </c>
      <c r="H185" s="2">
        <f>Table2[[#This Row],[Efficiency]]-G186</f>
        <v>0</v>
      </c>
    </row>
    <row r="186" spans="1:8" x14ac:dyDescent="0.25">
      <c r="A186" s="1">
        <v>40688.830370370371</v>
      </c>
      <c r="B186" t="s">
        <v>48</v>
      </c>
      <c r="C186">
        <v>44</v>
      </c>
      <c r="D186">
        <v>188.64857527777801</v>
      </c>
      <c r="E186">
        <v>153.26645416666699</v>
      </c>
      <c r="F186">
        <v>324.24098083333303</v>
      </c>
      <c r="G186" s="2">
        <f>Table2[[#This Row],[StartToEndTimeHours]]/Table2[[#This Row],[ExecutionTimeHoursFinishedJobs]]</f>
        <v>2.115537823304392</v>
      </c>
      <c r="H186" s="2">
        <f>Table2[[#This Row],[Efficiency]]-G187</f>
        <v>0</v>
      </c>
    </row>
    <row r="187" spans="1:8" x14ac:dyDescent="0.25">
      <c r="A187" s="1">
        <v>40688.829675925925</v>
      </c>
      <c r="B187" t="s">
        <v>48</v>
      </c>
      <c r="C187">
        <v>44</v>
      </c>
      <c r="D187">
        <v>187.91380749999999</v>
      </c>
      <c r="E187">
        <v>153.26645416666699</v>
      </c>
      <c r="F187">
        <v>324.24098083333303</v>
      </c>
      <c r="G187" s="2">
        <f>Table2[[#This Row],[StartToEndTimeHours]]/Table2[[#This Row],[ExecutionTimeHoursFinishedJobs]]</f>
        <v>2.115537823304392</v>
      </c>
      <c r="H187" s="2">
        <f>Table2[[#This Row],[Efficiency]]-G188</f>
        <v>0</v>
      </c>
    </row>
    <row r="188" spans="1:8" x14ac:dyDescent="0.25">
      <c r="A188" s="1">
        <v>40688.828969907408</v>
      </c>
      <c r="B188" t="s">
        <v>48</v>
      </c>
      <c r="C188">
        <v>44</v>
      </c>
      <c r="D188">
        <v>187.158280277778</v>
      </c>
      <c r="E188">
        <v>153.26645416666699</v>
      </c>
      <c r="F188">
        <v>324.24098083333303</v>
      </c>
      <c r="G188" s="2">
        <f>Table2[[#This Row],[StartToEndTimeHours]]/Table2[[#This Row],[ExecutionTimeHoursFinishedJobs]]</f>
        <v>2.115537823304392</v>
      </c>
      <c r="H188" s="2">
        <f>Table2[[#This Row],[Efficiency]]-G189</f>
        <v>0</v>
      </c>
    </row>
    <row r="189" spans="1:8" x14ac:dyDescent="0.25">
      <c r="A189" s="1">
        <v>40688.828263888892</v>
      </c>
      <c r="B189" t="s">
        <v>48</v>
      </c>
      <c r="C189">
        <v>44</v>
      </c>
      <c r="D189">
        <v>186.42353805555601</v>
      </c>
      <c r="E189">
        <v>153.26645416666699</v>
      </c>
      <c r="F189">
        <v>324.24098083333303</v>
      </c>
      <c r="G189" s="2">
        <f>Table2[[#This Row],[StartToEndTimeHours]]/Table2[[#This Row],[ExecutionTimeHoursFinishedJobs]]</f>
        <v>2.115537823304392</v>
      </c>
      <c r="H189" s="2">
        <f>Table2[[#This Row],[Efficiency]]-G190</f>
        <v>2.0013152079614294E-3</v>
      </c>
    </row>
    <row r="190" spans="1:8" x14ac:dyDescent="0.25">
      <c r="A190" s="1">
        <v>40688.827557870369</v>
      </c>
      <c r="B190" t="s">
        <v>48</v>
      </c>
      <c r="C190">
        <v>44</v>
      </c>
      <c r="D190">
        <v>185.99161694444399</v>
      </c>
      <c r="E190">
        <v>149.123188611111</v>
      </c>
      <c r="F190">
        <v>315.17730333333299</v>
      </c>
      <c r="G190" s="2">
        <f>Table2[[#This Row],[StartToEndTimeHours]]/Table2[[#This Row],[ExecutionTimeHoursFinishedJobs]]</f>
        <v>2.1135365080964306</v>
      </c>
      <c r="H190" s="2">
        <f>Table2[[#This Row],[Efficiency]]-G191</f>
        <v>1.8318694441102679E-2</v>
      </c>
    </row>
    <row r="191" spans="1:8" x14ac:dyDescent="0.25">
      <c r="A191" s="1">
        <v>40688.826840277776</v>
      </c>
      <c r="B191" t="s">
        <v>48</v>
      </c>
      <c r="C191">
        <v>44</v>
      </c>
      <c r="D191">
        <v>185.205406388889</v>
      </c>
      <c r="E191">
        <v>148.30746138888901</v>
      </c>
      <c r="F191">
        <v>310.73643499999997</v>
      </c>
      <c r="G191" s="2">
        <f>Table2[[#This Row],[StartToEndTimeHours]]/Table2[[#This Row],[ExecutionTimeHoursFinishedJobs]]</f>
        <v>2.0952178136553279</v>
      </c>
      <c r="H191" s="2">
        <f>Table2[[#This Row],[Efficiency]]-G192</f>
        <v>0</v>
      </c>
    </row>
    <row r="192" spans="1:8" x14ac:dyDescent="0.25">
      <c r="A192" t="s">
        <v>11</v>
      </c>
      <c r="B192" t="s">
        <v>48</v>
      </c>
      <c r="C192">
        <v>44</v>
      </c>
      <c r="D192">
        <v>184.41257055555599</v>
      </c>
      <c r="E192">
        <v>148.30746138888901</v>
      </c>
      <c r="F192">
        <v>310.73643499999997</v>
      </c>
      <c r="G192" s="2">
        <f>Table2[[#This Row],[StartToEndTimeHours]]/Table2[[#This Row],[ExecutionTimeHoursFinishedJobs]]</f>
        <v>2.0952178136553279</v>
      </c>
      <c r="H192" s="2">
        <f>Table2[[#This Row],[Efficiency]]-G193</f>
        <v>0</v>
      </c>
    </row>
    <row r="193" spans="1:8" x14ac:dyDescent="0.25">
      <c r="A193" s="1">
        <v>40688.825358796297</v>
      </c>
      <c r="B193" t="s">
        <v>48</v>
      </c>
      <c r="C193">
        <v>44</v>
      </c>
      <c r="D193">
        <v>183.62081861111099</v>
      </c>
      <c r="E193">
        <v>148.30746138888901</v>
      </c>
      <c r="F193">
        <v>310.73643499999997</v>
      </c>
      <c r="G193" s="2">
        <f>Table2[[#This Row],[StartToEndTimeHours]]/Table2[[#This Row],[ExecutionTimeHoursFinishedJobs]]</f>
        <v>2.0952178136553279</v>
      </c>
      <c r="H193" s="2">
        <f>Table2[[#This Row],[Efficiency]]-G194</f>
        <v>1.120289765133009E-5</v>
      </c>
    </row>
    <row r="194" spans="1:8" x14ac:dyDescent="0.25">
      <c r="A194" s="1">
        <v>40688.824652777781</v>
      </c>
      <c r="B194" t="s">
        <v>48</v>
      </c>
      <c r="C194">
        <v>44</v>
      </c>
      <c r="D194">
        <v>183.974129444444</v>
      </c>
      <c r="E194">
        <v>146.232288333333</v>
      </c>
      <c r="F194">
        <v>306.38685722222198</v>
      </c>
      <c r="G194" s="2">
        <f>Table2[[#This Row],[StartToEndTimeHours]]/Table2[[#This Row],[ExecutionTimeHoursFinishedJobs]]</f>
        <v>2.0952066107576766</v>
      </c>
      <c r="H194" s="2">
        <f>Table2[[#This Row],[Efficiency]]-G195</f>
        <v>0</v>
      </c>
    </row>
    <row r="195" spans="1:8" x14ac:dyDescent="0.25">
      <c r="A195" s="1">
        <v>40688.823969907404</v>
      </c>
      <c r="B195" t="s">
        <v>48</v>
      </c>
      <c r="C195">
        <v>44</v>
      </c>
      <c r="D195">
        <v>183.23618527777799</v>
      </c>
      <c r="E195">
        <v>146.232288333333</v>
      </c>
      <c r="F195">
        <v>306.38685722222198</v>
      </c>
      <c r="G195" s="2">
        <f>Table2[[#This Row],[StartToEndTimeHours]]/Table2[[#This Row],[ExecutionTimeHoursFinishedJobs]]</f>
        <v>2.0952066107576766</v>
      </c>
      <c r="H195" s="2">
        <f>Table2[[#This Row],[Efficiency]]-G196</f>
        <v>0</v>
      </c>
    </row>
    <row r="196" spans="1:8" x14ac:dyDescent="0.25">
      <c r="A196" s="1">
        <v>40688.823240740741</v>
      </c>
      <c r="B196" t="s">
        <v>48</v>
      </c>
      <c r="C196">
        <v>45</v>
      </c>
      <c r="D196">
        <v>182.453749166667</v>
      </c>
      <c r="E196">
        <v>146.232288333333</v>
      </c>
      <c r="F196">
        <v>306.38685722222198</v>
      </c>
      <c r="G196" s="2">
        <f>Table2[[#This Row],[StartToEndTimeHours]]/Table2[[#This Row],[ExecutionTimeHoursFinishedJobs]]</f>
        <v>2.0952066107576766</v>
      </c>
      <c r="H196" s="2">
        <f>Table2[[#This Row],[Efficiency]]-G197</f>
        <v>1.488491132721137E-2</v>
      </c>
    </row>
    <row r="197" spans="1:8" x14ac:dyDescent="0.25">
      <c r="A197" t="s">
        <v>12</v>
      </c>
      <c r="B197" t="s">
        <v>48</v>
      </c>
      <c r="C197">
        <v>44</v>
      </c>
      <c r="D197">
        <v>181.71525500000001</v>
      </c>
      <c r="E197">
        <v>145.20849111111099</v>
      </c>
      <c r="F197">
        <v>302.080375</v>
      </c>
      <c r="G197" s="2">
        <f>Table2[[#This Row],[StartToEndTimeHours]]/Table2[[#This Row],[ExecutionTimeHoursFinishedJobs]]</f>
        <v>2.0803216994304652</v>
      </c>
      <c r="H197" s="2">
        <f>Table2[[#This Row],[Efficiency]]-G198</f>
        <v>3.3089065195886835E-2</v>
      </c>
    </row>
    <row r="198" spans="1:8" x14ac:dyDescent="0.25">
      <c r="A198" s="1">
        <v>40688.821840277778</v>
      </c>
      <c r="B198" t="s">
        <v>48</v>
      </c>
      <c r="C198">
        <v>44</v>
      </c>
      <c r="D198">
        <v>181.021421388889</v>
      </c>
      <c r="E198">
        <v>141.19590305555599</v>
      </c>
      <c r="F198">
        <v>289.06086055555602</v>
      </c>
      <c r="G198" s="2">
        <f>Table2[[#This Row],[StartToEndTimeHours]]/Table2[[#This Row],[ExecutionTimeHoursFinishedJobs]]</f>
        <v>2.0472326342345784</v>
      </c>
      <c r="H198" s="2">
        <f>Table2[[#This Row],[Efficiency]]-G199</f>
        <v>0</v>
      </c>
    </row>
    <row r="199" spans="1:8" x14ac:dyDescent="0.25">
      <c r="A199" s="1">
        <v>40688.821145833332</v>
      </c>
      <c r="B199" t="s">
        <v>48</v>
      </c>
      <c r="C199">
        <v>43</v>
      </c>
      <c r="D199">
        <v>180.27002361111099</v>
      </c>
      <c r="E199">
        <v>141.19590305555599</v>
      </c>
      <c r="F199">
        <v>289.06086055555602</v>
      </c>
      <c r="G199" s="2">
        <f>Table2[[#This Row],[StartToEndTimeHours]]/Table2[[#This Row],[ExecutionTimeHoursFinishedJobs]]</f>
        <v>2.0472326342345784</v>
      </c>
      <c r="H199" s="2">
        <f>Table2[[#This Row],[Efficiency]]-G200</f>
        <v>1.5140663008182287E-2</v>
      </c>
    </row>
    <row r="200" spans="1:8" x14ac:dyDescent="0.25">
      <c r="A200" s="1">
        <v>40688.820428240739</v>
      </c>
      <c r="B200" t="s">
        <v>48</v>
      </c>
      <c r="C200">
        <v>44</v>
      </c>
      <c r="D200">
        <v>179.50873305555601</v>
      </c>
      <c r="E200">
        <v>140.157555</v>
      </c>
      <c r="F200">
        <v>284.81304222222201</v>
      </c>
      <c r="G200" s="2">
        <f>Table2[[#This Row],[StartToEndTimeHours]]/Table2[[#This Row],[ExecutionTimeHoursFinishedJobs]]</f>
        <v>2.0320919712263961</v>
      </c>
      <c r="H200" s="2">
        <f>Table2[[#This Row],[Efficiency]]-G201</f>
        <v>2.0327190566620246E-3</v>
      </c>
    </row>
    <row r="201" spans="1:8" x14ac:dyDescent="0.25">
      <c r="A201" s="1">
        <v>40688.819745370369</v>
      </c>
      <c r="B201" t="s">
        <v>48</v>
      </c>
      <c r="C201">
        <v>44</v>
      </c>
      <c r="D201">
        <v>178.837908055556</v>
      </c>
      <c r="E201">
        <v>138.19076694444399</v>
      </c>
      <c r="F201">
        <v>280.53544499999998</v>
      </c>
      <c r="G201" s="2">
        <f>Table2[[#This Row],[StartToEndTimeHours]]/Table2[[#This Row],[ExecutionTimeHoursFinishedJobs]]</f>
        <v>2.030059252169734</v>
      </c>
      <c r="H201" s="2">
        <f>Table2[[#This Row],[Efficiency]]-G202</f>
        <v>0</v>
      </c>
    </row>
    <row r="202" spans="1:8" x14ac:dyDescent="0.25">
      <c r="A202" s="1">
        <v>40688.819062499999</v>
      </c>
      <c r="B202" t="s">
        <v>48</v>
      </c>
      <c r="C202">
        <v>44</v>
      </c>
      <c r="D202">
        <v>178.08549194444399</v>
      </c>
      <c r="E202">
        <v>138.19076694444399</v>
      </c>
      <c r="F202">
        <v>280.53544499999998</v>
      </c>
      <c r="G202" s="2">
        <f>Table2[[#This Row],[StartToEndTimeHours]]/Table2[[#This Row],[ExecutionTimeHoursFinishedJobs]]</f>
        <v>2.030059252169734</v>
      </c>
      <c r="H202" s="2">
        <f>Table2[[#This Row],[Efficiency]]-G203</f>
        <v>1.56988112126073E-2</v>
      </c>
    </row>
    <row r="203" spans="1:8" x14ac:dyDescent="0.25">
      <c r="A203" s="1">
        <v>40688.818344907406</v>
      </c>
      <c r="B203" t="s">
        <v>48</v>
      </c>
      <c r="C203">
        <v>43</v>
      </c>
      <c r="D203">
        <v>177.346980555556</v>
      </c>
      <c r="E203">
        <v>137.16841249999999</v>
      </c>
      <c r="F203">
        <v>276.30662388888902</v>
      </c>
      <c r="G203" s="2">
        <f>Table2[[#This Row],[StartToEndTimeHours]]/Table2[[#This Row],[ExecutionTimeHoursFinishedJobs]]</f>
        <v>2.0143604409571267</v>
      </c>
      <c r="H203" s="2">
        <f>Table2[[#This Row],[Efficiency]]-G204</f>
        <v>2.4985411144538006E-3</v>
      </c>
    </row>
    <row r="204" spans="1:8" x14ac:dyDescent="0.25">
      <c r="A204" s="1">
        <v>40688.817662037036</v>
      </c>
      <c r="B204" t="s">
        <v>48</v>
      </c>
      <c r="C204">
        <v>44</v>
      </c>
      <c r="D204">
        <v>176.63756527777801</v>
      </c>
      <c r="E204">
        <v>135.26271499999999</v>
      </c>
      <c r="F204">
        <v>272.129902777778</v>
      </c>
      <c r="G204" s="2">
        <f>Table2[[#This Row],[StartToEndTimeHours]]/Table2[[#This Row],[ExecutionTimeHoursFinishedJobs]]</f>
        <v>2.0118618998426729</v>
      </c>
      <c r="H204" s="2">
        <f>Table2[[#This Row],[Efficiency]]-G205</f>
        <v>0</v>
      </c>
    </row>
    <row r="205" spans="1:8" x14ac:dyDescent="0.25">
      <c r="A205" s="1">
        <v>40688.816967592589</v>
      </c>
      <c r="B205" t="s">
        <v>48</v>
      </c>
      <c r="C205">
        <v>44</v>
      </c>
      <c r="D205">
        <v>175.8951625</v>
      </c>
      <c r="E205">
        <v>135.26271499999999</v>
      </c>
      <c r="F205">
        <v>272.129902777778</v>
      </c>
      <c r="G205" s="2">
        <f>Table2[[#This Row],[StartToEndTimeHours]]/Table2[[#This Row],[ExecutionTimeHoursFinishedJobs]]</f>
        <v>2.0118618998426729</v>
      </c>
      <c r="H205" s="2">
        <f>Table2[[#This Row],[Efficiency]]-G206</f>
        <v>3.4592698606171091E-2</v>
      </c>
    </row>
    <row r="206" spans="1:8" x14ac:dyDescent="0.25">
      <c r="A206" t="s">
        <v>13</v>
      </c>
      <c r="B206" t="s">
        <v>48</v>
      </c>
      <c r="C206">
        <v>44</v>
      </c>
      <c r="D206">
        <v>175.18011472222199</v>
      </c>
      <c r="E206">
        <v>133.44096500000001</v>
      </c>
      <c r="F206">
        <v>263.84871027777803</v>
      </c>
      <c r="G206" s="2">
        <f>Table2[[#This Row],[StartToEndTimeHours]]/Table2[[#This Row],[ExecutionTimeHoursFinishedJobs]]</f>
        <v>1.9772692012365018</v>
      </c>
      <c r="H206" s="2">
        <f>Table2[[#This Row],[Efficiency]]-G207</f>
        <v>0</v>
      </c>
    </row>
    <row r="207" spans="1:8" x14ac:dyDescent="0.25">
      <c r="A207" s="1">
        <v>40688.81559027778</v>
      </c>
      <c r="B207" t="s">
        <v>48</v>
      </c>
      <c r="C207">
        <v>44</v>
      </c>
      <c r="D207">
        <v>174.42028361111099</v>
      </c>
      <c r="E207">
        <v>133.44096500000001</v>
      </c>
      <c r="F207">
        <v>263.84871027777803</v>
      </c>
      <c r="G207" s="2">
        <f>Table2[[#This Row],[StartToEndTimeHours]]/Table2[[#This Row],[ExecutionTimeHoursFinishedJobs]]</f>
        <v>1.9772692012365018</v>
      </c>
      <c r="H207" s="2">
        <f>Table2[[#This Row],[Efficiency]]-G208</f>
        <v>1.5757293060093769E-2</v>
      </c>
    </row>
    <row r="208" spans="1:8" x14ac:dyDescent="0.25">
      <c r="A208" s="1">
        <v>40688.814872685187</v>
      </c>
      <c r="B208" t="s">
        <v>48</v>
      </c>
      <c r="C208">
        <v>44</v>
      </c>
      <c r="D208">
        <v>173.67872666666699</v>
      </c>
      <c r="E208">
        <v>132.40593194444401</v>
      </c>
      <c r="F208">
        <v>259.71581222222198</v>
      </c>
      <c r="G208" s="2">
        <f>Table2[[#This Row],[StartToEndTimeHours]]/Table2[[#This Row],[ExecutionTimeHoursFinishedJobs]]</f>
        <v>1.9615119081764081</v>
      </c>
      <c r="H208" s="2">
        <f>Table2[[#This Row],[Efficiency]]-G209</f>
        <v>0</v>
      </c>
    </row>
    <row r="209" spans="1:8" x14ac:dyDescent="0.25">
      <c r="A209" t="s">
        <v>14</v>
      </c>
      <c r="B209" t="s">
        <v>48</v>
      </c>
      <c r="C209">
        <v>44</v>
      </c>
      <c r="D209">
        <v>172.97855888888901</v>
      </c>
      <c r="E209">
        <v>132.40593194444401</v>
      </c>
      <c r="F209">
        <v>259.71581222222198</v>
      </c>
      <c r="G209" s="2">
        <f>Table2[[#This Row],[StartToEndTimeHours]]/Table2[[#This Row],[ExecutionTimeHoursFinishedJobs]]</f>
        <v>1.9615119081764081</v>
      </c>
      <c r="H209" s="2">
        <f>Table2[[#This Row],[Efficiency]]-G210</f>
        <v>0</v>
      </c>
    </row>
    <row r="210" spans="1:8" x14ac:dyDescent="0.25">
      <c r="A210" s="1">
        <v>40688.81349537037</v>
      </c>
      <c r="B210" t="s">
        <v>48</v>
      </c>
      <c r="C210">
        <v>44</v>
      </c>
      <c r="D210">
        <v>172.21711138888901</v>
      </c>
      <c r="E210">
        <v>132.40593194444401</v>
      </c>
      <c r="F210">
        <v>259.71581222222198</v>
      </c>
      <c r="G210" s="2">
        <f>Table2[[#This Row],[StartToEndTimeHours]]/Table2[[#This Row],[ExecutionTimeHoursFinishedJobs]]</f>
        <v>1.9615119081764081</v>
      </c>
      <c r="H210" s="2">
        <f>Table2[[#This Row],[Efficiency]]-G211</f>
        <v>0</v>
      </c>
    </row>
    <row r="211" spans="1:8" x14ac:dyDescent="0.25">
      <c r="A211" s="1">
        <v>40688.812777777777</v>
      </c>
      <c r="B211" t="s">
        <v>48</v>
      </c>
      <c r="C211">
        <v>44</v>
      </c>
      <c r="D211">
        <v>171.48466194444401</v>
      </c>
      <c r="E211">
        <v>132.40593194444401</v>
      </c>
      <c r="F211">
        <v>259.71581222222198</v>
      </c>
      <c r="G211" s="2">
        <f>Table2[[#This Row],[StartToEndTimeHours]]/Table2[[#This Row],[ExecutionTimeHoursFinishedJobs]]</f>
        <v>1.9615119081764081</v>
      </c>
      <c r="H211" s="2">
        <f>Table2[[#This Row],[Efficiency]]-G212</f>
        <v>1.7002814998341442E-2</v>
      </c>
    </row>
    <row r="212" spans="1:8" x14ac:dyDescent="0.25">
      <c r="A212" s="1">
        <v>40688.812094907407</v>
      </c>
      <c r="B212" t="s">
        <v>48</v>
      </c>
      <c r="C212">
        <v>44</v>
      </c>
      <c r="D212">
        <v>170.78906944444401</v>
      </c>
      <c r="E212">
        <v>131.47068944444399</v>
      </c>
      <c r="F212">
        <v>255.645951111111</v>
      </c>
      <c r="G212" s="2">
        <f>Table2[[#This Row],[StartToEndTimeHours]]/Table2[[#This Row],[ExecutionTimeHoursFinishedJobs]]</f>
        <v>1.9445090931780666</v>
      </c>
      <c r="H212" s="2">
        <f>Table2[[#This Row],[Efficiency]]-G213</f>
        <v>0</v>
      </c>
    </row>
    <row r="213" spans="1:8" x14ac:dyDescent="0.25">
      <c r="A213" s="1">
        <v>40688.811412037037</v>
      </c>
      <c r="B213" t="s">
        <v>48</v>
      </c>
      <c r="C213">
        <v>44</v>
      </c>
      <c r="D213">
        <v>170.04492055555599</v>
      </c>
      <c r="E213">
        <v>131.47068944444399</v>
      </c>
      <c r="F213">
        <v>255.645951111111</v>
      </c>
      <c r="G213" s="2">
        <f>Table2[[#This Row],[StartToEndTimeHours]]/Table2[[#This Row],[ExecutionTimeHoursFinishedJobs]]</f>
        <v>1.9445090931780666</v>
      </c>
      <c r="H213" s="2">
        <f>Table2[[#This Row],[Efficiency]]-G214</f>
        <v>0</v>
      </c>
    </row>
    <row r="214" spans="1:8" x14ac:dyDescent="0.25">
      <c r="A214" t="s">
        <v>15</v>
      </c>
      <c r="B214" t="s">
        <v>48</v>
      </c>
      <c r="C214">
        <v>44</v>
      </c>
      <c r="D214">
        <v>169.28765111111099</v>
      </c>
      <c r="E214">
        <v>131.47068944444399</v>
      </c>
      <c r="F214">
        <v>255.645951111111</v>
      </c>
      <c r="G214" s="2">
        <f>Table2[[#This Row],[StartToEndTimeHours]]/Table2[[#This Row],[ExecutionTimeHoursFinishedJobs]]</f>
        <v>1.9445090931780666</v>
      </c>
      <c r="H214" s="2">
        <f>Table2[[#This Row],[Efficiency]]-G215</f>
        <v>1.0988949168506679E-3</v>
      </c>
    </row>
    <row r="215" spans="1:8" x14ac:dyDescent="0.25">
      <c r="A215" s="1">
        <v>40688.810023148151</v>
      </c>
      <c r="B215" t="s">
        <v>48</v>
      </c>
      <c r="C215">
        <v>44</v>
      </c>
      <c r="D215">
        <v>168.58123472222201</v>
      </c>
      <c r="E215">
        <v>129.434820555556</v>
      </c>
      <c r="F215">
        <v>251.54495027777801</v>
      </c>
      <c r="G215" s="2">
        <f>Table2[[#This Row],[StartToEndTimeHours]]/Table2[[#This Row],[ExecutionTimeHoursFinishedJobs]]</f>
        <v>1.943410198261216</v>
      </c>
      <c r="H215" s="2">
        <f>Table2[[#This Row],[Efficiency]]-G216</f>
        <v>0</v>
      </c>
    </row>
    <row r="216" spans="1:8" x14ac:dyDescent="0.25">
      <c r="A216" s="1">
        <v>40688.809328703705</v>
      </c>
      <c r="B216" t="s">
        <v>48</v>
      </c>
      <c r="C216">
        <v>44</v>
      </c>
      <c r="D216">
        <v>167.82005222222199</v>
      </c>
      <c r="E216">
        <v>129.434820555556</v>
      </c>
      <c r="F216">
        <v>251.54495027777801</v>
      </c>
      <c r="G216" s="2">
        <f>Table2[[#This Row],[StartToEndTimeHours]]/Table2[[#This Row],[ExecutionTimeHoursFinishedJobs]]</f>
        <v>1.943410198261216</v>
      </c>
      <c r="H216" s="2">
        <f>Table2[[#This Row],[Efficiency]]-G217</f>
        <v>1.8165113503761487E-2</v>
      </c>
    </row>
    <row r="217" spans="1:8" x14ac:dyDescent="0.25">
      <c r="A217" s="1">
        <v>40688.808634259258</v>
      </c>
      <c r="B217" t="s">
        <v>48</v>
      </c>
      <c r="C217">
        <v>44</v>
      </c>
      <c r="D217">
        <v>167.04905444444401</v>
      </c>
      <c r="E217">
        <v>128.58660972222199</v>
      </c>
      <c r="F217">
        <v>247.56073833333301</v>
      </c>
      <c r="G217" s="2">
        <f>Table2[[#This Row],[StartToEndTimeHours]]/Table2[[#This Row],[ExecutionTimeHoursFinishedJobs]]</f>
        <v>1.9252450847574545</v>
      </c>
      <c r="H217" s="2">
        <f>Table2[[#This Row],[Efficiency]]-G218</f>
        <v>0</v>
      </c>
    </row>
    <row r="218" spans="1:8" x14ac:dyDescent="0.25">
      <c r="A218" s="1">
        <v>40688.807951388888</v>
      </c>
      <c r="B218" t="s">
        <v>48</v>
      </c>
      <c r="C218">
        <v>44</v>
      </c>
      <c r="D218">
        <v>166.401196666667</v>
      </c>
      <c r="E218">
        <v>128.58660972222199</v>
      </c>
      <c r="F218">
        <v>247.56073833333301</v>
      </c>
      <c r="G218" s="2">
        <f>Table2[[#This Row],[StartToEndTimeHours]]/Table2[[#This Row],[ExecutionTimeHoursFinishedJobs]]</f>
        <v>1.9252450847574545</v>
      </c>
      <c r="H218" s="2">
        <f>Table2[[#This Row],[Efficiency]]-G219</f>
        <v>0</v>
      </c>
    </row>
    <row r="219" spans="1:8" x14ac:dyDescent="0.25">
      <c r="A219" t="s">
        <v>16</v>
      </c>
      <c r="B219" t="s">
        <v>48</v>
      </c>
      <c r="C219">
        <v>44</v>
      </c>
      <c r="D219">
        <v>165.64425611111099</v>
      </c>
      <c r="E219">
        <v>128.58660972222199</v>
      </c>
      <c r="F219">
        <v>247.56073833333301</v>
      </c>
      <c r="G219" s="2">
        <f>Table2[[#This Row],[StartToEndTimeHours]]/Table2[[#This Row],[ExecutionTimeHoursFinishedJobs]]</f>
        <v>1.9252450847574545</v>
      </c>
      <c r="H219" s="2">
        <f>Table2[[#This Row],[Efficiency]]-G220</f>
        <v>6.9965042075738282E-2</v>
      </c>
    </row>
    <row r="220" spans="1:8" x14ac:dyDescent="0.25">
      <c r="A220" s="1">
        <v>40688.806539351855</v>
      </c>
      <c r="B220" t="s">
        <v>48</v>
      </c>
      <c r="C220">
        <v>44</v>
      </c>
      <c r="D220">
        <v>165.184801666667</v>
      </c>
      <c r="E220">
        <v>124.99811361111099</v>
      </c>
      <c r="F220">
        <v>231.90650555555601</v>
      </c>
      <c r="G220" s="2">
        <f>Table2[[#This Row],[StartToEndTimeHours]]/Table2[[#This Row],[ExecutionTimeHoursFinishedJobs]]</f>
        <v>1.8552800426817162</v>
      </c>
      <c r="H220" s="2">
        <f>Table2[[#This Row],[Efficiency]]-G221</f>
        <v>1.8441748785685386E-2</v>
      </c>
    </row>
    <row r="221" spans="1:8" x14ac:dyDescent="0.25">
      <c r="A221" s="1">
        <v>40688.805833333332</v>
      </c>
      <c r="B221" t="s">
        <v>48</v>
      </c>
      <c r="C221">
        <v>44</v>
      </c>
      <c r="D221">
        <v>164.77966916666699</v>
      </c>
      <c r="E221">
        <v>124.11587583333301</v>
      </c>
      <c r="F221">
        <v>227.98079361111101</v>
      </c>
      <c r="G221" s="2">
        <f>Table2[[#This Row],[StartToEndTimeHours]]/Table2[[#This Row],[ExecutionTimeHoursFinishedJobs]]</f>
        <v>1.8368382938960308</v>
      </c>
      <c r="H221" s="2">
        <f>Table2[[#This Row],[Efficiency]]-G222</f>
        <v>0</v>
      </c>
    </row>
    <row r="222" spans="1:8" x14ac:dyDescent="0.25">
      <c r="A222" s="1">
        <v>40688.805150462962</v>
      </c>
      <c r="B222" t="s">
        <v>48</v>
      </c>
      <c r="C222">
        <v>44</v>
      </c>
      <c r="D222">
        <v>164.047956944444</v>
      </c>
      <c r="E222">
        <v>124.11587583333301</v>
      </c>
      <c r="F222">
        <v>227.98079361111101</v>
      </c>
      <c r="G222" s="2">
        <f>Table2[[#This Row],[StartToEndTimeHours]]/Table2[[#This Row],[ExecutionTimeHoursFinishedJobs]]</f>
        <v>1.8368382938960308</v>
      </c>
      <c r="H222" s="2">
        <f>Table2[[#This Row],[Efficiency]]-G223</f>
        <v>1.8244165715827876E-2</v>
      </c>
    </row>
    <row r="223" spans="1:8" x14ac:dyDescent="0.25">
      <c r="A223" s="1">
        <v>40688.804456018515</v>
      </c>
      <c r="B223" t="s">
        <v>48</v>
      </c>
      <c r="C223">
        <v>44</v>
      </c>
      <c r="D223">
        <v>163.579865277778</v>
      </c>
      <c r="E223">
        <v>123.22259777777801</v>
      </c>
      <c r="F223">
        <v>224.09189277777801</v>
      </c>
      <c r="G223" s="2">
        <f>Table2[[#This Row],[StartToEndTimeHours]]/Table2[[#This Row],[ExecutionTimeHoursFinishedJobs]]</f>
        <v>1.8185941281802029</v>
      </c>
      <c r="H223" s="2">
        <f>Table2[[#This Row],[Efficiency]]-G224</f>
        <v>1.7183247917060163E-2</v>
      </c>
    </row>
    <row r="224" spans="1:8" x14ac:dyDescent="0.25">
      <c r="A224" s="1">
        <v>40688.803738425922</v>
      </c>
      <c r="B224" t="s">
        <v>48</v>
      </c>
      <c r="C224">
        <v>44</v>
      </c>
      <c r="D224">
        <v>162.85732138888901</v>
      </c>
      <c r="E224">
        <v>122.24425027777799</v>
      </c>
      <c r="F224">
        <v>220.21212249999999</v>
      </c>
      <c r="G224" s="2">
        <f>Table2[[#This Row],[StartToEndTimeHours]]/Table2[[#This Row],[ExecutionTimeHoursFinishedJobs]]</f>
        <v>1.8014108802631428</v>
      </c>
      <c r="H224" s="2">
        <f>Table2[[#This Row],[Efficiency]]-G225</f>
        <v>8.7660897150949602E-3</v>
      </c>
    </row>
    <row r="225" spans="1:8" x14ac:dyDescent="0.25">
      <c r="A225" s="1">
        <v>40688.803032407406</v>
      </c>
      <c r="B225" t="s">
        <v>48</v>
      </c>
      <c r="C225">
        <v>44</v>
      </c>
      <c r="D225">
        <v>162.11364527777801</v>
      </c>
      <c r="E225">
        <v>120.653622777778</v>
      </c>
      <c r="F225">
        <v>216.28908833333301</v>
      </c>
      <c r="G225" s="2">
        <f>Table2[[#This Row],[StartToEndTimeHours]]/Table2[[#This Row],[ExecutionTimeHoursFinishedJobs]]</f>
        <v>1.7926447905480478</v>
      </c>
      <c r="H225" s="2">
        <f>Table2[[#This Row],[Efficiency]]-G226</f>
        <v>3.3975834267532257E-3</v>
      </c>
    </row>
    <row r="226" spans="1:8" x14ac:dyDescent="0.25">
      <c r="A226" s="1">
        <v>40688.802349537036</v>
      </c>
      <c r="B226" t="s">
        <v>48</v>
      </c>
      <c r="C226">
        <v>44</v>
      </c>
      <c r="D226">
        <v>161.42939638888899</v>
      </c>
      <c r="E226">
        <v>118.702220277778</v>
      </c>
      <c r="F226">
        <v>212.38761611111099</v>
      </c>
      <c r="G226" s="2">
        <f>Table2[[#This Row],[StartToEndTimeHours]]/Table2[[#This Row],[ExecutionTimeHoursFinishedJobs]]</f>
        <v>1.7892472071212946</v>
      </c>
      <c r="H226" s="2">
        <f>Table2[[#This Row],[Efficiency]]-G227</f>
        <v>7.8821417607217725E-3</v>
      </c>
    </row>
    <row r="227" spans="1:8" x14ac:dyDescent="0.25">
      <c r="A227" s="1">
        <v>40688.801666666666</v>
      </c>
      <c r="B227" t="s">
        <v>48</v>
      </c>
      <c r="C227">
        <v>44</v>
      </c>
      <c r="D227">
        <v>160.670376388889</v>
      </c>
      <c r="E227">
        <v>117.036516388889</v>
      </c>
      <c r="F227">
        <v>208.484761666667</v>
      </c>
      <c r="G227" s="2">
        <f>Table2[[#This Row],[StartToEndTimeHours]]/Table2[[#This Row],[ExecutionTimeHoursFinishedJobs]]</f>
        <v>1.7813650653605728</v>
      </c>
      <c r="H227" s="2">
        <f>Table2[[#This Row],[Efficiency]]-G228</f>
        <v>0</v>
      </c>
    </row>
    <row r="228" spans="1:8" x14ac:dyDescent="0.25">
      <c r="A228" s="1">
        <v>40688.800925925927</v>
      </c>
      <c r="B228" t="s">
        <v>48</v>
      </c>
      <c r="C228">
        <v>44</v>
      </c>
      <c r="D228">
        <v>159.891281111111</v>
      </c>
      <c r="E228">
        <v>117.036516388889</v>
      </c>
      <c r="F228">
        <v>208.484761666667</v>
      </c>
      <c r="G228" s="2">
        <f>Table2[[#This Row],[StartToEndTimeHours]]/Table2[[#This Row],[ExecutionTimeHoursFinishedJobs]]</f>
        <v>1.7813650653605728</v>
      </c>
      <c r="H228" s="2">
        <f>Table2[[#This Row],[Efficiency]]-G229</f>
        <v>0</v>
      </c>
    </row>
    <row r="229" spans="1:8" x14ac:dyDescent="0.25">
      <c r="A229" s="1">
        <v>40688.80023148148</v>
      </c>
      <c r="B229" t="s">
        <v>48</v>
      </c>
      <c r="C229">
        <v>44</v>
      </c>
      <c r="D229">
        <v>159.1618125</v>
      </c>
      <c r="E229">
        <v>117.036516388889</v>
      </c>
      <c r="F229">
        <v>208.484761666667</v>
      </c>
      <c r="G229" s="2">
        <f>Table2[[#This Row],[StartToEndTimeHours]]/Table2[[#This Row],[ExecutionTimeHoursFinishedJobs]]</f>
        <v>1.7813650653605728</v>
      </c>
      <c r="H229" s="2">
        <f>Table2[[#This Row],[Efficiency]]-G230</f>
        <v>0</v>
      </c>
    </row>
    <row r="230" spans="1:8" x14ac:dyDescent="0.25">
      <c r="A230" s="1">
        <v>40688.799537037034</v>
      </c>
      <c r="B230" t="s">
        <v>48</v>
      </c>
      <c r="C230">
        <v>44</v>
      </c>
      <c r="D230">
        <v>158.44741055555599</v>
      </c>
      <c r="E230">
        <v>117.036516388889</v>
      </c>
      <c r="F230">
        <v>208.484761666667</v>
      </c>
      <c r="G230" s="2">
        <f>Table2[[#This Row],[StartToEndTimeHours]]/Table2[[#This Row],[ExecutionTimeHoursFinishedJobs]]</f>
        <v>1.7813650653605728</v>
      </c>
      <c r="H230" s="2">
        <f>Table2[[#This Row],[Efficiency]]-G231</f>
        <v>1.8244215803438824E-2</v>
      </c>
    </row>
    <row r="231" spans="1:8" x14ac:dyDescent="0.25">
      <c r="A231" s="1">
        <v>40688.798807870371</v>
      </c>
      <c r="B231" t="s">
        <v>48</v>
      </c>
      <c r="C231">
        <v>44</v>
      </c>
      <c r="D231">
        <v>157.65938444444399</v>
      </c>
      <c r="E231">
        <v>116.11670833333299</v>
      </c>
      <c r="F231">
        <v>204.727789444444</v>
      </c>
      <c r="G231" s="2">
        <f>Table2[[#This Row],[StartToEndTimeHours]]/Table2[[#This Row],[ExecutionTimeHoursFinishedJobs]]</f>
        <v>1.763120849557134</v>
      </c>
      <c r="H231" s="2">
        <f>Table2[[#This Row],[Efficiency]]-G232</f>
        <v>0</v>
      </c>
    </row>
    <row r="232" spans="1:8" x14ac:dyDescent="0.25">
      <c r="A232" s="1">
        <v>40688.798090277778</v>
      </c>
      <c r="B232" t="s">
        <v>48</v>
      </c>
      <c r="C232">
        <v>44</v>
      </c>
      <c r="D232">
        <v>156.914143055556</v>
      </c>
      <c r="E232">
        <v>116.11670833333299</v>
      </c>
      <c r="F232">
        <v>204.727789444444</v>
      </c>
      <c r="G232" s="2">
        <f>Table2[[#This Row],[StartToEndTimeHours]]/Table2[[#This Row],[ExecutionTimeHoursFinishedJobs]]</f>
        <v>1.763120849557134</v>
      </c>
      <c r="H232" s="2">
        <f>Table2[[#This Row],[Efficiency]]-G233</f>
        <v>0</v>
      </c>
    </row>
    <row r="233" spans="1:8" x14ac:dyDescent="0.25">
      <c r="A233" s="1">
        <v>40688.797407407408</v>
      </c>
      <c r="B233" t="s">
        <v>48</v>
      </c>
      <c r="C233">
        <v>44</v>
      </c>
      <c r="D233">
        <v>156.2060975</v>
      </c>
      <c r="E233">
        <v>116.11670833333299</v>
      </c>
      <c r="F233">
        <v>204.727789444444</v>
      </c>
      <c r="G233" s="2">
        <f>Table2[[#This Row],[StartToEndTimeHours]]/Table2[[#This Row],[ExecutionTimeHoursFinishedJobs]]</f>
        <v>1.763120849557134</v>
      </c>
      <c r="H233" s="2">
        <f>Table2[[#This Row],[Efficiency]]-G234</f>
        <v>0</v>
      </c>
    </row>
    <row r="234" spans="1:8" x14ac:dyDescent="0.25">
      <c r="A234" s="1">
        <v>40688.796712962961</v>
      </c>
      <c r="B234" t="s">
        <v>48</v>
      </c>
      <c r="C234">
        <v>44</v>
      </c>
      <c r="D234">
        <v>155.44300472222201</v>
      </c>
      <c r="E234">
        <v>116.11670833333299</v>
      </c>
      <c r="F234">
        <v>204.727789444444</v>
      </c>
      <c r="G234" s="2">
        <f>Table2[[#This Row],[StartToEndTimeHours]]/Table2[[#This Row],[ExecutionTimeHoursFinishedJobs]]</f>
        <v>1.763120849557134</v>
      </c>
      <c r="H234" s="2">
        <f>Table2[[#This Row],[Efficiency]]-G235</f>
        <v>0</v>
      </c>
    </row>
    <row r="235" spans="1:8" x14ac:dyDescent="0.25">
      <c r="A235" s="1">
        <v>40688.795972222222</v>
      </c>
      <c r="B235" t="s">
        <v>48</v>
      </c>
      <c r="C235">
        <v>44</v>
      </c>
      <c r="D235">
        <v>154.62133333333301</v>
      </c>
      <c r="E235">
        <v>116.11670833333299</v>
      </c>
      <c r="F235">
        <v>204.727789444444</v>
      </c>
      <c r="G235" s="2">
        <f>Table2[[#This Row],[StartToEndTimeHours]]/Table2[[#This Row],[ExecutionTimeHoursFinishedJobs]]</f>
        <v>1.763120849557134</v>
      </c>
      <c r="H235" s="2">
        <f>Table2[[#This Row],[Efficiency]]-G236</f>
        <v>0</v>
      </c>
    </row>
    <row r="236" spans="1:8" x14ac:dyDescent="0.25">
      <c r="A236" s="1">
        <v>40688.795254629629</v>
      </c>
      <c r="B236" t="s">
        <v>48</v>
      </c>
      <c r="C236">
        <v>44</v>
      </c>
      <c r="D236">
        <v>153.93318777777799</v>
      </c>
      <c r="E236">
        <v>116.11670833333299</v>
      </c>
      <c r="F236">
        <v>204.727789444444</v>
      </c>
      <c r="G236" s="2">
        <f>Table2[[#This Row],[StartToEndTimeHours]]/Table2[[#This Row],[ExecutionTimeHoursFinishedJobs]]</f>
        <v>1.763120849557134</v>
      </c>
      <c r="H236" s="2">
        <f>Table2[[#This Row],[Efficiency]]-G237</f>
        <v>0</v>
      </c>
    </row>
    <row r="237" spans="1:8" x14ac:dyDescent="0.25">
      <c r="A237" s="1">
        <v>40688.794560185182</v>
      </c>
      <c r="B237" t="s">
        <v>48</v>
      </c>
      <c r="C237">
        <v>44</v>
      </c>
      <c r="D237">
        <v>153.176230555556</v>
      </c>
      <c r="E237">
        <v>116.11670833333299</v>
      </c>
      <c r="F237">
        <v>204.727789444444</v>
      </c>
      <c r="G237" s="2">
        <f>Table2[[#This Row],[StartToEndTimeHours]]/Table2[[#This Row],[ExecutionTimeHoursFinishedJobs]]</f>
        <v>1.763120849557134</v>
      </c>
      <c r="H237" s="2">
        <f>Table2[[#This Row],[Efficiency]]-G238</f>
        <v>0</v>
      </c>
    </row>
    <row r="238" spans="1:8" x14ac:dyDescent="0.25">
      <c r="A238" s="1">
        <v>40688.793842592589</v>
      </c>
      <c r="B238" t="s">
        <v>48</v>
      </c>
      <c r="C238">
        <v>44</v>
      </c>
      <c r="D238">
        <v>152.41893944444399</v>
      </c>
      <c r="E238">
        <v>116.11670833333299</v>
      </c>
      <c r="F238">
        <v>204.727789444444</v>
      </c>
      <c r="G238" s="2">
        <f>Table2[[#This Row],[StartToEndTimeHours]]/Table2[[#This Row],[ExecutionTimeHoursFinishedJobs]]</f>
        <v>1.763120849557134</v>
      </c>
      <c r="H238" s="2">
        <f>Table2[[#This Row],[Efficiency]]-G239</f>
        <v>1.864655422856365E-2</v>
      </c>
    </row>
    <row r="239" spans="1:8" x14ac:dyDescent="0.25">
      <c r="A239" s="1">
        <v>40688.793124999997</v>
      </c>
      <c r="B239" t="s">
        <v>48</v>
      </c>
      <c r="C239">
        <v>44</v>
      </c>
      <c r="D239">
        <v>151.65056000000001</v>
      </c>
      <c r="E239">
        <v>115.310293055556</v>
      </c>
      <c r="F239">
        <v>201.15584222222199</v>
      </c>
      <c r="G239" s="2">
        <f>Table2[[#This Row],[StartToEndTimeHours]]/Table2[[#This Row],[ExecutionTimeHoursFinishedJobs]]</f>
        <v>1.7444742953285703</v>
      </c>
      <c r="H239" s="2">
        <f>Table2[[#This Row],[Efficiency]]-G240</f>
        <v>0</v>
      </c>
    </row>
    <row r="240" spans="1:8" x14ac:dyDescent="0.25">
      <c r="A240" s="1">
        <v>40688.792395833334</v>
      </c>
      <c r="B240" t="s">
        <v>48</v>
      </c>
      <c r="C240">
        <v>44</v>
      </c>
      <c r="D240">
        <v>150.870441944444</v>
      </c>
      <c r="E240">
        <v>115.310293055556</v>
      </c>
      <c r="F240">
        <v>201.15584222222199</v>
      </c>
      <c r="G240" s="2">
        <f>Table2[[#This Row],[StartToEndTimeHours]]/Table2[[#This Row],[ExecutionTimeHoursFinishedJobs]]</f>
        <v>1.7444742953285703</v>
      </c>
      <c r="H240" s="2">
        <f>Table2[[#This Row],[Efficiency]]-G241</f>
        <v>0</v>
      </c>
    </row>
    <row r="241" spans="1:9" x14ac:dyDescent="0.25">
      <c r="A241" s="1">
        <v>40688.791655092595</v>
      </c>
      <c r="B241" t="s">
        <v>48</v>
      </c>
      <c r="C241">
        <v>44</v>
      </c>
      <c r="D241">
        <v>150.07381472222201</v>
      </c>
      <c r="E241">
        <v>115.310293055556</v>
      </c>
      <c r="F241">
        <v>201.15584222222199</v>
      </c>
      <c r="G241" s="2">
        <f>Table2[[#This Row],[StartToEndTimeHours]]/Table2[[#This Row],[ExecutionTimeHoursFinishedJobs]]</f>
        <v>1.7444742953285703</v>
      </c>
      <c r="H241" s="2">
        <f>Table2[[#This Row],[Efficiency]]-G242</f>
        <v>-3.9408616418166176E-3</v>
      </c>
      <c r="I241" s="3"/>
    </row>
    <row r="242" spans="1:9" x14ac:dyDescent="0.25">
      <c r="A242" s="1">
        <v>40688.790914351855</v>
      </c>
      <c r="B242" t="s">
        <v>48</v>
      </c>
      <c r="C242">
        <v>44</v>
      </c>
      <c r="D242">
        <v>149.33734416666701</v>
      </c>
      <c r="E242">
        <v>110.89535861111101</v>
      </c>
      <c r="F242">
        <v>193.89112583333301</v>
      </c>
      <c r="G242" s="2">
        <f>Table2[[#This Row],[StartToEndTimeHours]]/Table2[[#This Row],[ExecutionTimeHoursFinishedJobs]]</f>
        <v>1.748415156970387</v>
      </c>
      <c r="H242" s="2">
        <f>Table2[[#This Row],[Efficiency]]-G243</f>
        <v>0</v>
      </c>
    </row>
    <row r="243" spans="1:9" x14ac:dyDescent="0.25">
      <c r="A243" s="1">
        <v>40688.790196759262</v>
      </c>
      <c r="B243" t="s">
        <v>48</v>
      </c>
      <c r="C243">
        <v>44</v>
      </c>
      <c r="D243">
        <v>148.55875138888899</v>
      </c>
      <c r="E243">
        <v>110.89535861111101</v>
      </c>
      <c r="F243">
        <v>193.89112583333301</v>
      </c>
      <c r="G243" s="2">
        <f>Table2[[#This Row],[StartToEndTimeHours]]/Table2[[#This Row],[ExecutionTimeHoursFinishedJobs]]</f>
        <v>1.748415156970387</v>
      </c>
      <c r="H243" s="2">
        <f>Table2[[#This Row],[Efficiency]]-G244</f>
        <v>0</v>
      </c>
    </row>
    <row r="244" spans="1:9" x14ac:dyDescent="0.25">
      <c r="A244" s="1">
        <v>40688.78943287037</v>
      </c>
      <c r="B244" t="s">
        <v>48</v>
      </c>
      <c r="C244">
        <v>44</v>
      </c>
      <c r="D244">
        <v>147.77784027777801</v>
      </c>
      <c r="E244">
        <v>110.89535861111101</v>
      </c>
      <c r="F244">
        <v>193.89112583333301</v>
      </c>
      <c r="G244" s="2">
        <f>Table2[[#This Row],[StartToEndTimeHours]]/Table2[[#This Row],[ExecutionTimeHoursFinishedJobs]]</f>
        <v>1.748415156970387</v>
      </c>
      <c r="H244" s="2">
        <f>Table2[[#This Row],[Efficiency]]-G245</f>
        <v>0</v>
      </c>
    </row>
    <row r="245" spans="1:9" x14ac:dyDescent="0.25">
      <c r="A245" s="1">
        <v>40688.78869212963</v>
      </c>
      <c r="B245" t="s">
        <v>48</v>
      </c>
      <c r="C245">
        <v>44</v>
      </c>
      <c r="D245">
        <v>146.99971972222201</v>
      </c>
      <c r="E245">
        <v>110.89535861111101</v>
      </c>
      <c r="F245">
        <v>193.89112583333301</v>
      </c>
      <c r="G245" s="2">
        <f>Table2[[#This Row],[StartToEndTimeHours]]/Table2[[#This Row],[ExecutionTimeHoursFinishedJobs]]</f>
        <v>1.748415156970387</v>
      </c>
      <c r="H245" s="2">
        <f>Table2[[#This Row],[Efficiency]]-G246</f>
        <v>0</v>
      </c>
    </row>
    <row r="246" spans="1:9" x14ac:dyDescent="0.25">
      <c r="A246" s="1">
        <v>40688.787962962961</v>
      </c>
      <c r="B246" t="s">
        <v>48</v>
      </c>
      <c r="C246">
        <v>44</v>
      </c>
      <c r="D246">
        <v>146.226248611111</v>
      </c>
      <c r="E246">
        <v>110.89535861111101</v>
      </c>
      <c r="F246">
        <v>193.89112583333301</v>
      </c>
      <c r="G246" s="2">
        <f>Table2[[#This Row],[StartToEndTimeHours]]/Table2[[#This Row],[ExecutionTimeHoursFinishedJobs]]</f>
        <v>1.748415156970387</v>
      </c>
      <c r="H246" s="2">
        <f>Table2[[#This Row],[Efficiency]]-G247</f>
        <v>0</v>
      </c>
    </row>
    <row r="247" spans="1:9" x14ac:dyDescent="0.25">
      <c r="A247" s="1">
        <v>40688.787268518521</v>
      </c>
      <c r="B247" t="s">
        <v>48</v>
      </c>
      <c r="C247">
        <v>44</v>
      </c>
      <c r="D247">
        <v>145.46556416666701</v>
      </c>
      <c r="E247">
        <v>110.89535861111101</v>
      </c>
      <c r="F247">
        <v>193.89112583333301</v>
      </c>
      <c r="G247" s="2">
        <f>Table2[[#This Row],[StartToEndTimeHours]]/Table2[[#This Row],[ExecutionTimeHoursFinishedJobs]]</f>
        <v>1.748415156970387</v>
      </c>
      <c r="H247" s="2">
        <f>Table2[[#This Row],[Efficiency]]-G248</f>
        <v>0</v>
      </c>
      <c r="I247" s="3"/>
    </row>
    <row r="248" spans="1:9" x14ac:dyDescent="0.25">
      <c r="A248" s="1">
        <v>40688.786527777775</v>
      </c>
      <c r="B248" t="s">
        <v>48</v>
      </c>
      <c r="C248">
        <v>44</v>
      </c>
      <c r="D248">
        <v>144.68857027777801</v>
      </c>
      <c r="E248">
        <v>110.89535861111101</v>
      </c>
      <c r="F248">
        <v>193.89112583333301</v>
      </c>
      <c r="G248" s="2">
        <f>Table2[[#This Row],[StartToEndTimeHours]]/Table2[[#This Row],[ExecutionTimeHoursFinishedJobs]]</f>
        <v>1.748415156970387</v>
      </c>
      <c r="H248" s="2">
        <f>Table2[[#This Row],[Efficiency]]-G249</f>
        <v>0</v>
      </c>
    </row>
    <row r="249" spans="1:9" x14ac:dyDescent="0.25">
      <c r="A249" s="1">
        <v>40688.785810185182</v>
      </c>
      <c r="B249" t="s">
        <v>48</v>
      </c>
      <c r="C249">
        <v>44</v>
      </c>
      <c r="D249">
        <v>143.941934444444</v>
      </c>
      <c r="E249">
        <v>110.89535861111101</v>
      </c>
      <c r="F249">
        <v>193.89112583333301</v>
      </c>
      <c r="G249" s="2">
        <f>Table2[[#This Row],[StartToEndTimeHours]]/Table2[[#This Row],[ExecutionTimeHoursFinishedJobs]]</f>
        <v>1.748415156970387</v>
      </c>
      <c r="H249" s="2">
        <f>Table2[[#This Row],[Efficiency]]-G250</f>
        <v>-3.6646321353521749E-3</v>
      </c>
    </row>
    <row r="250" spans="1:9" x14ac:dyDescent="0.25">
      <c r="A250" t="s">
        <v>17</v>
      </c>
      <c r="B250" t="s">
        <v>48</v>
      </c>
      <c r="C250">
        <v>44</v>
      </c>
      <c r="D250">
        <v>143.18301333333301</v>
      </c>
      <c r="E250">
        <v>108.66309416666699</v>
      </c>
      <c r="F250">
        <v>190.38641111111099</v>
      </c>
      <c r="G250" s="2">
        <f>Table2[[#This Row],[StartToEndTimeHours]]/Table2[[#This Row],[ExecutionTimeHoursFinishedJobs]]</f>
        <v>1.7520797891057391</v>
      </c>
      <c r="H250" s="2">
        <f>Table2[[#This Row],[Efficiency]]-G251</f>
        <v>0</v>
      </c>
    </row>
    <row r="251" spans="1:9" x14ac:dyDescent="0.25">
      <c r="A251" s="1">
        <v>40688.784386574072</v>
      </c>
      <c r="B251" t="s">
        <v>48</v>
      </c>
      <c r="C251">
        <v>44</v>
      </c>
      <c r="D251">
        <v>142.471389166667</v>
      </c>
      <c r="E251">
        <v>108.66309416666699</v>
      </c>
      <c r="F251">
        <v>190.38641111111099</v>
      </c>
      <c r="G251" s="2">
        <f>Table2[[#This Row],[StartToEndTimeHours]]/Table2[[#This Row],[ExecutionTimeHoursFinishedJobs]]</f>
        <v>1.7520797891057391</v>
      </c>
      <c r="H251" s="2">
        <f>Table2[[#This Row],[Efficiency]]-G252</f>
        <v>3.2557214877537044E-2</v>
      </c>
    </row>
    <row r="252" spans="1:9" x14ac:dyDescent="0.25">
      <c r="A252" s="1">
        <v>40688.783692129633</v>
      </c>
      <c r="B252" t="s">
        <v>48</v>
      </c>
      <c r="C252">
        <v>44</v>
      </c>
      <c r="D252">
        <v>141.731638333333</v>
      </c>
      <c r="E252">
        <v>106.785698333333</v>
      </c>
      <c r="F252">
        <v>183.62041888888899</v>
      </c>
      <c r="G252" s="2">
        <f>Table2[[#This Row],[StartToEndTimeHours]]/Table2[[#This Row],[ExecutionTimeHoursFinishedJobs]]</f>
        <v>1.7195225742282021</v>
      </c>
      <c r="H252" s="2">
        <f>Table2[[#This Row],[Efficiency]]-G253</f>
        <v>0</v>
      </c>
    </row>
    <row r="253" spans="1:9" x14ac:dyDescent="0.25">
      <c r="A253" s="1">
        <v>40688.782997685186</v>
      </c>
      <c r="B253" t="s">
        <v>48</v>
      </c>
      <c r="C253">
        <v>44</v>
      </c>
      <c r="D253">
        <v>140.971647222222</v>
      </c>
      <c r="E253">
        <v>106.785698333333</v>
      </c>
      <c r="F253">
        <v>183.62041888888899</v>
      </c>
      <c r="G253" s="2">
        <f>Table2[[#This Row],[StartToEndTimeHours]]/Table2[[#This Row],[ExecutionTimeHoursFinishedJobs]]</f>
        <v>1.7195225742282021</v>
      </c>
      <c r="H253" s="2">
        <f>Table2[[#This Row],[Efficiency]]-G254</f>
        <v>0</v>
      </c>
    </row>
    <row r="254" spans="1:9" x14ac:dyDescent="0.25">
      <c r="A254" s="1">
        <v>40688.782256944447</v>
      </c>
      <c r="B254" t="s">
        <v>48</v>
      </c>
      <c r="C254">
        <v>44</v>
      </c>
      <c r="D254">
        <v>140.19145972222199</v>
      </c>
      <c r="E254">
        <v>106.785698333333</v>
      </c>
      <c r="F254">
        <v>183.62041888888899</v>
      </c>
      <c r="G254" s="2">
        <f>Table2[[#This Row],[StartToEndTimeHours]]/Table2[[#This Row],[ExecutionTimeHoursFinishedJobs]]</f>
        <v>1.7195225742282021</v>
      </c>
      <c r="H254" s="2">
        <f>Table2[[#This Row],[Efficiency]]-G255</f>
        <v>0</v>
      </c>
    </row>
    <row r="255" spans="1:9" x14ac:dyDescent="0.25">
      <c r="A255" s="1">
        <v>40688.781550925924</v>
      </c>
      <c r="B255" t="s">
        <v>48</v>
      </c>
      <c r="C255">
        <v>44</v>
      </c>
      <c r="D255">
        <v>139.44692944444401</v>
      </c>
      <c r="E255">
        <v>106.785698333333</v>
      </c>
      <c r="F255">
        <v>183.62041888888899</v>
      </c>
      <c r="G255" s="2">
        <f>Table2[[#This Row],[StartToEndTimeHours]]/Table2[[#This Row],[ExecutionTimeHoursFinishedJobs]]</f>
        <v>1.7195225742282021</v>
      </c>
      <c r="H255" s="2">
        <f>Table2[[#This Row],[Efficiency]]-G256</f>
        <v>0</v>
      </c>
    </row>
    <row r="256" spans="1:9" x14ac:dyDescent="0.25">
      <c r="A256" s="1">
        <v>40688.780844907407</v>
      </c>
      <c r="B256" t="s">
        <v>48</v>
      </c>
      <c r="C256">
        <v>44</v>
      </c>
      <c r="D256">
        <v>138.72977611111099</v>
      </c>
      <c r="E256">
        <v>106.785698333333</v>
      </c>
      <c r="F256">
        <v>183.62041888888899</v>
      </c>
      <c r="G256" s="2">
        <f>Table2[[#This Row],[StartToEndTimeHours]]/Table2[[#This Row],[ExecutionTimeHoursFinishedJobs]]</f>
        <v>1.7195225742282021</v>
      </c>
      <c r="H256" s="2">
        <f>Table2[[#This Row],[Efficiency]]-G257</f>
        <v>1.5617755305393111E-2</v>
      </c>
    </row>
    <row r="257" spans="1:8" x14ac:dyDescent="0.25">
      <c r="A257" t="s">
        <v>18</v>
      </c>
      <c r="B257" t="s">
        <v>48</v>
      </c>
      <c r="C257">
        <v>44</v>
      </c>
      <c r="D257">
        <v>137.98222527777801</v>
      </c>
      <c r="E257">
        <v>105.82094055555601</v>
      </c>
      <c r="F257">
        <v>180.30881055555599</v>
      </c>
      <c r="G257" s="2">
        <f>Table2[[#This Row],[StartToEndTimeHours]]/Table2[[#This Row],[ExecutionTimeHoursFinishedJobs]]</f>
        <v>1.703904818922809</v>
      </c>
      <c r="H257" s="2">
        <f>Table2[[#This Row],[Efficiency]]-G258</f>
        <v>0</v>
      </c>
    </row>
    <row r="258" spans="1:8" x14ac:dyDescent="0.25">
      <c r="A258" s="1">
        <v>40688.779421296298</v>
      </c>
      <c r="B258" t="s">
        <v>48</v>
      </c>
      <c r="C258">
        <v>44</v>
      </c>
      <c r="D258">
        <v>137.22668055555599</v>
      </c>
      <c r="E258">
        <v>105.82094055555601</v>
      </c>
      <c r="F258">
        <v>180.30881055555599</v>
      </c>
      <c r="G258" s="2">
        <f>Table2[[#This Row],[StartToEndTimeHours]]/Table2[[#This Row],[ExecutionTimeHoursFinishedJobs]]</f>
        <v>1.703904818922809</v>
      </c>
      <c r="H258" s="2">
        <f>Table2[[#This Row],[Efficiency]]-G259</f>
        <v>3.2447388269565058E-2</v>
      </c>
    </row>
    <row r="259" spans="1:8" x14ac:dyDescent="0.25">
      <c r="A259" s="1">
        <v>40688.778703703705</v>
      </c>
      <c r="B259" t="s">
        <v>48</v>
      </c>
      <c r="C259">
        <v>44</v>
      </c>
      <c r="D259">
        <v>136.468674166667</v>
      </c>
      <c r="E259">
        <v>103.97214722222201</v>
      </c>
      <c r="F259">
        <v>173.78501805555601</v>
      </c>
      <c r="G259" s="2">
        <f>Table2[[#This Row],[StartToEndTimeHours]]/Table2[[#This Row],[ExecutionTimeHoursFinishedJobs]]</f>
        <v>1.6714574306532439</v>
      </c>
      <c r="H259" s="2">
        <f>Table2[[#This Row],[Efficiency]]-G260</f>
        <v>0</v>
      </c>
    </row>
    <row r="260" spans="1:8" x14ac:dyDescent="0.25">
      <c r="A260" s="1">
        <v>40688.778020833335</v>
      </c>
      <c r="B260" t="s">
        <v>48</v>
      </c>
      <c r="C260">
        <v>43</v>
      </c>
      <c r="D260">
        <v>135.75385138888899</v>
      </c>
      <c r="E260">
        <v>103.97214722222201</v>
      </c>
      <c r="F260">
        <v>173.78501805555601</v>
      </c>
      <c r="G260" s="2">
        <f>Table2[[#This Row],[StartToEndTimeHours]]/Table2[[#This Row],[ExecutionTimeHoursFinishedJobs]]</f>
        <v>1.6714574306532439</v>
      </c>
      <c r="H260" s="2">
        <f>Table2[[#This Row],[Efficiency]]-G261</f>
        <v>1.5485592368549739E-2</v>
      </c>
    </row>
    <row r="261" spans="1:8" x14ac:dyDescent="0.25">
      <c r="A261" s="1">
        <v>40688.777326388888</v>
      </c>
      <c r="B261" t="s">
        <v>48</v>
      </c>
      <c r="C261">
        <v>44</v>
      </c>
      <c r="D261">
        <v>135.99135166666699</v>
      </c>
      <c r="E261">
        <v>98.974637222222199</v>
      </c>
      <c r="F261">
        <v>163.899211944444</v>
      </c>
      <c r="G261" s="2">
        <f>Table2[[#This Row],[StartToEndTimeHours]]/Table2[[#This Row],[ExecutionTimeHoursFinishedJobs]]</f>
        <v>1.6559718382846942</v>
      </c>
      <c r="H261" s="2">
        <f>Table2[[#This Row],[Efficiency]]-G262</f>
        <v>0</v>
      </c>
    </row>
    <row r="262" spans="1:8" x14ac:dyDescent="0.25">
      <c r="A262" s="1">
        <v>40688.776631944442</v>
      </c>
      <c r="B262" t="s">
        <v>48</v>
      </c>
      <c r="C262">
        <v>45</v>
      </c>
      <c r="D262">
        <v>135.25998000000001</v>
      </c>
      <c r="E262">
        <v>98.974637222222199</v>
      </c>
      <c r="F262">
        <v>163.899211944444</v>
      </c>
      <c r="G262" s="2">
        <f>Table2[[#This Row],[StartToEndTimeHours]]/Table2[[#This Row],[ExecutionTimeHoursFinishedJobs]]</f>
        <v>1.6559718382846942</v>
      </c>
      <c r="H262" s="2">
        <f>Table2[[#This Row],[Efficiency]]-G263</f>
        <v>0</v>
      </c>
    </row>
    <row r="263" spans="1:8" x14ac:dyDescent="0.25">
      <c r="A263" s="1">
        <v>40688.775925925926</v>
      </c>
      <c r="B263" t="s">
        <v>48</v>
      </c>
      <c r="C263">
        <v>44</v>
      </c>
      <c r="D263">
        <v>134.50365527777799</v>
      </c>
      <c r="E263">
        <v>98.974637222222199</v>
      </c>
      <c r="F263">
        <v>163.899211944444</v>
      </c>
      <c r="G263" s="2">
        <f>Table2[[#This Row],[StartToEndTimeHours]]/Table2[[#This Row],[ExecutionTimeHoursFinishedJobs]]</f>
        <v>1.6559718382846942</v>
      </c>
      <c r="H263" s="2">
        <f>Table2[[#This Row],[Efficiency]]-G264</f>
        <v>0</v>
      </c>
    </row>
    <row r="264" spans="1:8" x14ac:dyDescent="0.25">
      <c r="A264" s="1">
        <v>40688.775196759256</v>
      </c>
      <c r="B264" t="s">
        <v>48</v>
      </c>
      <c r="C264">
        <v>43</v>
      </c>
      <c r="D264">
        <v>133.707369444444</v>
      </c>
      <c r="E264">
        <v>98.974637222222199</v>
      </c>
      <c r="F264">
        <v>163.899211944444</v>
      </c>
      <c r="G264" s="2">
        <f>Table2[[#This Row],[StartToEndTimeHours]]/Table2[[#This Row],[ExecutionTimeHoursFinishedJobs]]</f>
        <v>1.6559718382846942</v>
      </c>
      <c r="H264" s="2">
        <f>Table2[[#This Row],[Efficiency]]-G265</f>
        <v>1.6977630392691401E-2</v>
      </c>
    </row>
    <row r="265" spans="1:8" x14ac:dyDescent="0.25">
      <c r="A265" s="1">
        <v>40688.774456018517</v>
      </c>
      <c r="B265" t="s">
        <v>48</v>
      </c>
      <c r="C265">
        <v>44</v>
      </c>
      <c r="D265">
        <v>132.955365</v>
      </c>
      <c r="E265">
        <v>96.104187499999995</v>
      </c>
      <c r="F265">
        <v>157.51420666666701</v>
      </c>
      <c r="G265" s="2">
        <f>Table2[[#This Row],[StartToEndTimeHours]]/Table2[[#This Row],[ExecutionTimeHoursFinishedJobs]]</f>
        <v>1.6389942078920028</v>
      </c>
      <c r="H265" s="2">
        <f>Table2[[#This Row],[Efficiency]]-G266</f>
        <v>1.8903125087636807E-2</v>
      </c>
    </row>
    <row r="266" spans="1:8" x14ac:dyDescent="0.25">
      <c r="A266" s="1">
        <v>40688.773773148147</v>
      </c>
      <c r="B266" t="s">
        <v>48</v>
      </c>
      <c r="C266">
        <v>44</v>
      </c>
      <c r="D266">
        <v>132.28361361111101</v>
      </c>
      <c r="E266">
        <v>93.2801391666667</v>
      </c>
      <c r="F266">
        <v>151.12232166666701</v>
      </c>
      <c r="G266" s="2">
        <f>Table2[[#This Row],[StartToEndTimeHours]]/Table2[[#This Row],[ExecutionTimeHoursFinishedJobs]]</f>
        <v>1.620091082804366</v>
      </c>
      <c r="H266" s="2">
        <f>Table2[[#This Row],[Efficiency]]-G267</f>
        <v>2.0646698844575262E-3</v>
      </c>
    </row>
    <row r="267" spans="1:8" x14ac:dyDescent="0.25">
      <c r="A267" s="1">
        <v>40688.773090277777</v>
      </c>
      <c r="B267" t="s">
        <v>48</v>
      </c>
      <c r="C267">
        <v>44</v>
      </c>
      <c r="D267">
        <v>131.58630916666701</v>
      </c>
      <c r="E267">
        <v>89.401702222222198</v>
      </c>
      <c r="F267">
        <v>144.654315555556</v>
      </c>
      <c r="G267" s="2">
        <f>Table2[[#This Row],[StartToEndTimeHours]]/Table2[[#This Row],[ExecutionTimeHoursFinishedJobs]]</f>
        <v>1.6180264129199085</v>
      </c>
      <c r="H267" s="2">
        <f>Table2[[#This Row],[Efficiency]]-G268</f>
        <v>0</v>
      </c>
    </row>
    <row r="268" spans="1:8" x14ac:dyDescent="0.25">
      <c r="A268" s="1">
        <v>40688.772407407407</v>
      </c>
      <c r="B268" t="s">
        <v>48</v>
      </c>
      <c r="C268">
        <v>44</v>
      </c>
      <c r="D268">
        <v>130.85043250000001</v>
      </c>
      <c r="E268">
        <v>89.401702222222198</v>
      </c>
      <c r="F268">
        <v>144.654315555556</v>
      </c>
      <c r="G268" s="2">
        <f>Table2[[#This Row],[StartToEndTimeHours]]/Table2[[#This Row],[ExecutionTimeHoursFinishedJobs]]</f>
        <v>1.6180264129199085</v>
      </c>
      <c r="H268" s="2">
        <f>Table2[[#This Row],[Efficiency]]-G269</f>
        <v>3.7550644417980727E-3</v>
      </c>
    </row>
    <row r="269" spans="1:8" x14ac:dyDescent="0.25">
      <c r="A269" s="1">
        <v>40688.77171296296</v>
      </c>
      <c r="B269" t="s">
        <v>48</v>
      </c>
      <c r="C269">
        <v>44</v>
      </c>
      <c r="D269">
        <v>130.11780527777799</v>
      </c>
      <c r="E269">
        <v>85.676595833333295</v>
      </c>
      <c r="F269">
        <v>138.30527388888899</v>
      </c>
      <c r="G269" s="2">
        <f>Table2[[#This Row],[StartToEndTimeHours]]/Table2[[#This Row],[ExecutionTimeHoursFinishedJobs]]</f>
        <v>1.6142713484781104</v>
      </c>
      <c r="H269" s="2">
        <f>Table2[[#This Row],[Efficiency]]-G270</f>
        <v>0</v>
      </c>
    </row>
    <row r="270" spans="1:8" x14ac:dyDescent="0.25">
      <c r="A270" s="1">
        <v>40688.771006944444</v>
      </c>
      <c r="B270" t="s">
        <v>48</v>
      </c>
      <c r="C270">
        <v>44</v>
      </c>
      <c r="D270">
        <v>129.395980833333</v>
      </c>
      <c r="E270">
        <v>85.676595833333295</v>
      </c>
      <c r="F270">
        <v>138.30527388888899</v>
      </c>
      <c r="G270" s="2">
        <f>Table2[[#This Row],[StartToEndTimeHours]]/Table2[[#This Row],[ExecutionTimeHoursFinishedJobs]]</f>
        <v>1.6142713484781104</v>
      </c>
      <c r="H270" s="2">
        <f>Table2[[#This Row],[Efficiency]]-G271</f>
        <v>0</v>
      </c>
    </row>
    <row r="271" spans="1:8" x14ac:dyDescent="0.25">
      <c r="A271" s="1">
        <v>40688.770324074074</v>
      </c>
      <c r="B271" t="s">
        <v>48</v>
      </c>
      <c r="C271">
        <v>44</v>
      </c>
      <c r="D271">
        <v>128.65872055555599</v>
      </c>
      <c r="E271">
        <v>85.676595833333295</v>
      </c>
      <c r="F271">
        <v>138.30527388888899</v>
      </c>
      <c r="G271" s="2">
        <f>Table2[[#This Row],[StartToEndTimeHours]]/Table2[[#This Row],[ExecutionTimeHoursFinishedJobs]]</f>
        <v>1.6142713484781104</v>
      </c>
      <c r="H271" s="2">
        <f>Table2[[#This Row],[Efficiency]]-G272</f>
        <v>0</v>
      </c>
    </row>
    <row r="272" spans="1:8" x14ac:dyDescent="0.25">
      <c r="A272" s="1">
        <v>40688.769629629627</v>
      </c>
      <c r="B272" t="s">
        <v>48</v>
      </c>
      <c r="C272">
        <v>44</v>
      </c>
      <c r="D272">
        <v>127.925006666667</v>
      </c>
      <c r="E272">
        <v>85.676595833333295</v>
      </c>
      <c r="F272">
        <v>138.30527388888899</v>
      </c>
      <c r="G272" s="2">
        <f>Table2[[#This Row],[StartToEndTimeHours]]/Table2[[#This Row],[ExecutionTimeHoursFinishedJobs]]</f>
        <v>1.6142713484781104</v>
      </c>
      <c r="H272" s="2">
        <f>Table2[[#This Row],[Efficiency]]-G273</f>
        <v>1.8129509975937097E-2</v>
      </c>
    </row>
    <row r="273" spans="1:8" x14ac:dyDescent="0.25">
      <c r="A273" s="1">
        <v>40688.768946759257</v>
      </c>
      <c r="B273" t="s">
        <v>48</v>
      </c>
      <c r="C273">
        <v>43</v>
      </c>
      <c r="D273">
        <v>127.23892888888901</v>
      </c>
      <c r="E273">
        <v>84.740303888888903</v>
      </c>
      <c r="F273">
        <v>135.25754444444399</v>
      </c>
      <c r="G273" s="2">
        <f>Table2[[#This Row],[StartToEndTimeHours]]/Table2[[#This Row],[ExecutionTimeHoursFinishedJobs]]</f>
        <v>1.5961418385021733</v>
      </c>
      <c r="H273" s="2">
        <f>Table2[[#This Row],[Efficiency]]-G274</f>
        <v>1.8796412665543105E-2</v>
      </c>
    </row>
    <row r="274" spans="1:8" x14ac:dyDescent="0.25">
      <c r="A274" s="1">
        <v>40688.768252314818</v>
      </c>
      <c r="B274" t="s">
        <v>48</v>
      </c>
      <c r="C274">
        <v>44</v>
      </c>
      <c r="D274">
        <v>126.481676944444</v>
      </c>
      <c r="E274">
        <v>83.840404722222203</v>
      </c>
      <c r="F274">
        <v>132.245278888889</v>
      </c>
      <c r="G274" s="2">
        <f>Table2[[#This Row],[StartToEndTimeHours]]/Table2[[#This Row],[ExecutionTimeHoursFinishedJobs]]</f>
        <v>1.5773454258366302</v>
      </c>
      <c r="H274" s="2">
        <f>Table2[[#This Row],[Efficiency]]-G275</f>
        <v>2.1142767339575208E-2</v>
      </c>
    </row>
    <row r="275" spans="1:8" x14ac:dyDescent="0.25">
      <c r="A275" s="1">
        <v>40688.767534722225</v>
      </c>
      <c r="B275" t="s">
        <v>48</v>
      </c>
      <c r="C275">
        <v>44</v>
      </c>
      <c r="D275">
        <v>125.766451111111</v>
      </c>
      <c r="E275">
        <v>81.085329999999999</v>
      </c>
      <c r="F275">
        <v>126.185206111111</v>
      </c>
      <c r="G275" s="2">
        <f>Table2[[#This Row],[StartToEndTimeHours]]/Table2[[#This Row],[ExecutionTimeHoursFinishedJobs]]</f>
        <v>1.556202658497055</v>
      </c>
      <c r="H275" s="2">
        <f>Table2[[#This Row],[Efficiency]]-G276</f>
        <v>2.0903144398254581E-2</v>
      </c>
    </row>
    <row r="276" spans="1:8" x14ac:dyDescent="0.25">
      <c r="A276" s="1">
        <v>40688.766851851855</v>
      </c>
      <c r="B276" t="s">
        <v>48</v>
      </c>
      <c r="C276">
        <v>44</v>
      </c>
      <c r="D276">
        <v>125.33979388888901</v>
      </c>
      <c r="E276">
        <v>80.224585555555507</v>
      </c>
      <c r="F276">
        <v>123.168767222222</v>
      </c>
      <c r="G276" s="2">
        <f>Table2[[#This Row],[StartToEndTimeHours]]/Table2[[#This Row],[ExecutionTimeHoursFinishedJobs]]</f>
        <v>1.5352995140988004</v>
      </c>
      <c r="H276" s="2">
        <f>Table2[[#This Row],[Efficiency]]-G277</f>
        <v>1.9543012602671661E-2</v>
      </c>
    </row>
    <row r="277" spans="1:8" x14ac:dyDescent="0.25">
      <c r="A277" s="1">
        <v>40688.766145833331</v>
      </c>
      <c r="B277" t="s">
        <v>48</v>
      </c>
      <c r="C277">
        <v>44</v>
      </c>
      <c r="D277">
        <v>124.581502222222</v>
      </c>
      <c r="E277">
        <v>79.322212222222205</v>
      </c>
      <c r="F277">
        <v>120.23315888888899</v>
      </c>
      <c r="G277" s="2">
        <f>Table2[[#This Row],[StartToEndTimeHours]]/Table2[[#This Row],[ExecutionTimeHoursFinishedJobs]]</f>
        <v>1.5157565014961287</v>
      </c>
      <c r="H277" s="2">
        <f>Table2[[#This Row],[Efficiency]]-G278</f>
        <v>5.1115083110115922E-3</v>
      </c>
    </row>
    <row r="278" spans="1:8" x14ac:dyDescent="0.25">
      <c r="A278" s="1">
        <v>40688.765462962961</v>
      </c>
      <c r="B278" t="s">
        <v>48</v>
      </c>
      <c r="C278">
        <v>44</v>
      </c>
      <c r="D278">
        <v>123.867026111111</v>
      </c>
      <c r="E278">
        <v>77.566525833333301</v>
      </c>
      <c r="F278">
        <v>117.175483888889</v>
      </c>
      <c r="G278" s="2">
        <f>Table2[[#This Row],[StartToEndTimeHours]]/Table2[[#This Row],[ExecutionTimeHoursFinishedJobs]]</f>
        <v>1.5106449931851171</v>
      </c>
      <c r="H278" s="2">
        <f>Table2[[#This Row],[Efficiency]]-G279</f>
        <v>0</v>
      </c>
    </row>
    <row r="279" spans="1:8" x14ac:dyDescent="0.25">
      <c r="A279" s="1">
        <v>40688.764768518522</v>
      </c>
      <c r="B279" t="s">
        <v>48</v>
      </c>
      <c r="C279">
        <v>44</v>
      </c>
      <c r="D279">
        <v>123.12058500000001</v>
      </c>
      <c r="E279">
        <v>77.566525833333301</v>
      </c>
      <c r="F279">
        <v>117.175483888889</v>
      </c>
      <c r="G279" s="2">
        <f>Table2[[#This Row],[StartToEndTimeHours]]/Table2[[#This Row],[ExecutionTimeHoursFinishedJobs]]</f>
        <v>1.5106449931851171</v>
      </c>
      <c r="H279" s="2">
        <f>Table2[[#This Row],[Efficiency]]-G280</f>
        <v>0</v>
      </c>
    </row>
    <row r="280" spans="1:8" x14ac:dyDescent="0.25">
      <c r="A280" s="1">
        <v>40688.764050925929</v>
      </c>
      <c r="B280" t="s">
        <v>48</v>
      </c>
      <c r="C280">
        <v>44</v>
      </c>
      <c r="D280">
        <v>122.387233888889</v>
      </c>
      <c r="E280">
        <v>77.566525833333301</v>
      </c>
      <c r="F280">
        <v>117.175483888889</v>
      </c>
      <c r="G280" s="2">
        <f>Table2[[#This Row],[StartToEndTimeHours]]/Table2[[#This Row],[ExecutionTimeHoursFinishedJobs]]</f>
        <v>1.5106449931851171</v>
      </c>
      <c r="H280" s="2">
        <f>Table2[[#This Row],[Efficiency]]-G281</f>
        <v>0</v>
      </c>
    </row>
    <row r="281" spans="1:8" x14ac:dyDescent="0.25">
      <c r="A281" s="1">
        <v>40688.763368055559</v>
      </c>
      <c r="B281" t="s">
        <v>48</v>
      </c>
      <c r="C281">
        <v>44</v>
      </c>
      <c r="D281">
        <v>121.64915999999999</v>
      </c>
      <c r="E281">
        <v>77.566525833333301</v>
      </c>
      <c r="F281">
        <v>117.175483888889</v>
      </c>
      <c r="G281" s="2">
        <f>Table2[[#This Row],[StartToEndTimeHours]]/Table2[[#This Row],[ExecutionTimeHoursFinishedJobs]]</f>
        <v>1.5106449931851171</v>
      </c>
      <c r="H281" s="2">
        <f>Table2[[#This Row],[Efficiency]]-G282</f>
        <v>2.7274046754978576E-2</v>
      </c>
    </row>
    <row r="282" spans="1:8" x14ac:dyDescent="0.25">
      <c r="A282" s="1">
        <v>40688.762638888889</v>
      </c>
      <c r="B282" t="s">
        <v>48</v>
      </c>
      <c r="C282">
        <v>44</v>
      </c>
      <c r="D282">
        <v>120.88830666666701</v>
      </c>
      <c r="E282">
        <v>75.034812500000001</v>
      </c>
      <c r="F282">
        <v>111.304460833333</v>
      </c>
      <c r="G282" s="2">
        <f>Table2[[#This Row],[StartToEndTimeHours]]/Table2[[#This Row],[ExecutionTimeHoursFinishedJobs]]</f>
        <v>1.4833709464301386</v>
      </c>
      <c r="H282" s="2">
        <f>Table2[[#This Row],[Efficiency]]-G283</f>
        <v>0</v>
      </c>
    </row>
    <row r="283" spans="1:8" x14ac:dyDescent="0.25">
      <c r="A283" s="1">
        <v>40688.761944444443</v>
      </c>
      <c r="B283" t="s">
        <v>48</v>
      </c>
      <c r="C283">
        <v>44</v>
      </c>
      <c r="D283">
        <v>120.143083055556</v>
      </c>
      <c r="E283">
        <v>75.034812500000001</v>
      </c>
      <c r="F283">
        <v>111.304460833333</v>
      </c>
      <c r="G283" s="2">
        <f>Table2[[#This Row],[StartToEndTimeHours]]/Table2[[#This Row],[ExecutionTimeHoursFinishedJobs]]</f>
        <v>1.4833709464301386</v>
      </c>
      <c r="H283" s="2">
        <f>Table2[[#This Row],[Efficiency]]-G284</f>
        <v>0</v>
      </c>
    </row>
    <row r="284" spans="1:8" x14ac:dyDescent="0.25">
      <c r="A284" s="1">
        <v>40688.761250000003</v>
      </c>
      <c r="B284" t="s">
        <v>48</v>
      </c>
      <c r="C284">
        <v>44</v>
      </c>
      <c r="D284">
        <v>119.430392777778</v>
      </c>
      <c r="E284">
        <v>75.034812500000001</v>
      </c>
      <c r="F284">
        <v>111.304460833333</v>
      </c>
      <c r="G284" s="2">
        <f>Table2[[#This Row],[StartToEndTimeHours]]/Table2[[#This Row],[ExecutionTimeHoursFinishedJobs]]</f>
        <v>1.4833709464301386</v>
      </c>
      <c r="H284" s="2">
        <f>Table2[[#This Row],[Efficiency]]-G285</f>
        <v>2.1519671870039003E-2</v>
      </c>
    </row>
    <row r="285" spans="1:8" x14ac:dyDescent="0.25">
      <c r="A285" s="1">
        <v>40688.760555555556</v>
      </c>
      <c r="B285" t="s">
        <v>48</v>
      </c>
      <c r="C285">
        <v>44</v>
      </c>
      <c r="D285">
        <v>119.47776138888899</v>
      </c>
      <c r="E285">
        <v>74.215028611111094</v>
      </c>
      <c r="F285">
        <v>108.491334166667</v>
      </c>
      <c r="G285" s="2">
        <f>Table2[[#This Row],[StartToEndTimeHours]]/Table2[[#This Row],[ExecutionTimeHoursFinishedJobs]]</f>
        <v>1.4618512745600996</v>
      </c>
      <c r="H285" s="2">
        <f>Table2[[#This Row],[Efficiency]]-G286</f>
        <v>0</v>
      </c>
    </row>
    <row r="286" spans="1:8" x14ac:dyDescent="0.25">
      <c r="A286" s="1">
        <v>40688.759872685187</v>
      </c>
      <c r="B286" t="s">
        <v>48</v>
      </c>
      <c r="C286">
        <v>45</v>
      </c>
      <c r="D286">
        <v>118.731434166667</v>
      </c>
      <c r="E286">
        <v>74.215028611111094</v>
      </c>
      <c r="F286">
        <v>108.491334166667</v>
      </c>
      <c r="G286" s="2">
        <f>Table2[[#This Row],[StartToEndTimeHours]]/Table2[[#This Row],[ExecutionTimeHoursFinishedJobs]]</f>
        <v>1.4618512745600996</v>
      </c>
      <c r="H286" s="2">
        <f>Table2[[#This Row],[Efficiency]]-G287</f>
        <v>0</v>
      </c>
    </row>
    <row r="287" spans="1:8" x14ac:dyDescent="0.25">
      <c r="A287" s="1">
        <v>40688.759212962963</v>
      </c>
      <c r="B287" t="s">
        <v>48</v>
      </c>
      <c r="C287">
        <v>43</v>
      </c>
      <c r="D287">
        <v>117.940985277778</v>
      </c>
      <c r="E287">
        <v>74.215028611111094</v>
      </c>
      <c r="F287">
        <v>108.491334166667</v>
      </c>
      <c r="G287" s="2">
        <f>Table2[[#This Row],[StartToEndTimeHours]]/Table2[[#This Row],[ExecutionTimeHoursFinishedJobs]]</f>
        <v>1.4618512745600996</v>
      </c>
      <c r="H287" s="2">
        <f>Table2[[#This Row],[Efficiency]]-G288</f>
        <v>2.2055195280435536E-2</v>
      </c>
    </row>
    <row r="288" spans="1:8" x14ac:dyDescent="0.25">
      <c r="A288" s="1">
        <v>40688.758391203701</v>
      </c>
      <c r="B288" t="s">
        <v>48</v>
      </c>
      <c r="C288">
        <v>44</v>
      </c>
      <c r="D288">
        <v>117.215810277778</v>
      </c>
      <c r="E288">
        <v>73.401619444444407</v>
      </c>
      <c r="F288">
        <v>105.68336388888901</v>
      </c>
      <c r="G288" s="2">
        <f>Table2[[#This Row],[StartToEndTimeHours]]/Table2[[#This Row],[ExecutionTimeHoursFinishedJobs]]</f>
        <v>1.439796079279664</v>
      </c>
      <c r="H288" s="2">
        <f>Table2[[#This Row],[Efficiency]]-G289</f>
        <v>0</v>
      </c>
    </row>
    <row r="289" spans="1:9" x14ac:dyDescent="0.25">
      <c r="A289" s="1">
        <v>40688.757696759261</v>
      </c>
      <c r="B289" t="s">
        <v>48</v>
      </c>
      <c r="C289">
        <v>44</v>
      </c>
      <c r="D289">
        <v>116.486602777778</v>
      </c>
      <c r="E289">
        <v>73.401619444444407</v>
      </c>
      <c r="F289">
        <v>105.68336388888901</v>
      </c>
      <c r="G289" s="2">
        <f>Table2[[#This Row],[StartToEndTimeHours]]/Table2[[#This Row],[ExecutionTimeHoursFinishedJobs]]</f>
        <v>1.439796079279664</v>
      </c>
      <c r="H289" s="2">
        <f>Table2[[#This Row],[Efficiency]]-G290</f>
        <v>1.9840414838750098E-2</v>
      </c>
    </row>
    <row r="290" spans="1:9" x14ac:dyDescent="0.25">
      <c r="A290" s="1">
        <v>40688.757002314815</v>
      </c>
      <c r="B290" t="s">
        <v>48</v>
      </c>
      <c r="C290">
        <v>44</v>
      </c>
      <c r="D290">
        <v>115.76739888888901</v>
      </c>
      <c r="E290">
        <v>72.511647777777796</v>
      </c>
      <c r="F290">
        <v>102.963325</v>
      </c>
      <c r="G290" s="2">
        <f>Table2[[#This Row],[StartToEndTimeHours]]/Table2[[#This Row],[ExecutionTimeHoursFinishedJobs]]</f>
        <v>1.4199556644409139</v>
      </c>
      <c r="H290" s="2">
        <f>Table2[[#This Row],[Efficiency]]-G291</f>
        <v>0</v>
      </c>
    </row>
    <row r="291" spans="1:9" x14ac:dyDescent="0.25">
      <c r="A291" s="1">
        <v>40688.756296296298</v>
      </c>
      <c r="B291" t="s">
        <v>48</v>
      </c>
      <c r="C291">
        <v>44</v>
      </c>
      <c r="D291">
        <v>115.001627222222</v>
      </c>
      <c r="E291">
        <v>72.511647777777796</v>
      </c>
      <c r="F291">
        <v>102.963325</v>
      </c>
      <c r="G291" s="2">
        <f>Table2[[#This Row],[StartToEndTimeHours]]/Table2[[#This Row],[ExecutionTimeHoursFinishedJobs]]</f>
        <v>1.4199556644409139</v>
      </c>
      <c r="H291" s="2">
        <f>Table2[[#This Row],[Efficiency]]-G292</f>
        <v>0</v>
      </c>
    </row>
    <row r="292" spans="1:9" x14ac:dyDescent="0.25">
      <c r="A292" s="1">
        <v>40688.755613425928</v>
      </c>
      <c r="B292" t="s">
        <v>48</v>
      </c>
      <c r="C292">
        <v>44</v>
      </c>
      <c r="D292">
        <v>114.29505944444399</v>
      </c>
      <c r="E292">
        <v>72.511647777777796</v>
      </c>
      <c r="F292">
        <v>102.963325</v>
      </c>
      <c r="G292" s="2">
        <f>Table2[[#This Row],[StartToEndTimeHours]]/Table2[[#This Row],[ExecutionTimeHoursFinishedJobs]]</f>
        <v>1.4199556644409139</v>
      </c>
      <c r="H292" s="2">
        <f>Table2[[#This Row],[Efficiency]]-G293</f>
        <v>0</v>
      </c>
    </row>
    <row r="293" spans="1:9" x14ac:dyDescent="0.25">
      <c r="A293" s="1">
        <v>40688.754907407405</v>
      </c>
      <c r="B293" t="s">
        <v>48</v>
      </c>
      <c r="C293">
        <v>44</v>
      </c>
      <c r="D293">
        <v>113.54292</v>
      </c>
      <c r="E293">
        <v>72.511647777777796</v>
      </c>
      <c r="F293">
        <v>102.963325</v>
      </c>
      <c r="G293" s="2">
        <f>Table2[[#This Row],[StartToEndTimeHours]]/Table2[[#This Row],[ExecutionTimeHoursFinishedJobs]]</f>
        <v>1.4199556644409139</v>
      </c>
      <c r="H293" s="2">
        <f>Table2[[#This Row],[Efficiency]]-G294</f>
        <v>0</v>
      </c>
    </row>
    <row r="294" spans="1:9" x14ac:dyDescent="0.25">
      <c r="A294" s="1">
        <v>40688.754201388889</v>
      </c>
      <c r="B294" t="s">
        <v>48</v>
      </c>
      <c r="C294">
        <v>44</v>
      </c>
      <c r="D294">
        <v>112.799226111111</v>
      </c>
      <c r="E294">
        <v>72.511647777777796</v>
      </c>
      <c r="F294">
        <v>102.963325</v>
      </c>
      <c r="G294" s="2">
        <f>Table2[[#This Row],[StartToEndTimeHours]]/Table2[[#This Row],[ExecutionTimeHoursFinishedJobs]]</f>
        <v>1.4199556644409139</v>
      </c>
      <c r="H294" s="2">
        <f>Table2[[#This Row],[Efficiency]]-G295</f>
        <v>0</v>
      </c>
    </row>
    <row r="295" spans="1:9" x14ac:dyDescent="0.25">
      <c r="A295" s="1">
        <v>40688.753518518519</v>
      </c>
      <c r="B295" t="s">
        <v>48</v>
      </c>
      <c r="C295">
        <v>44</v>
      </c>
      <c r="D295">
        <v>112.076695555556</v>
      </c>
      <c r="E295">
        <v>72.511647777777796</v>
      </c>
      <c r="F295">
        <v>102.963325</v>
      </c>
      <c r="G295" s="2">
        <f>Table2[[#This Row],[StartToEndTimeHours]]/Table2[[#This Row],[ExecutionTimeHoursFinishedJobs]]</f>
        <v>1.4199556644409139</v>
      </c>
      <c r="H295" s="2">
        <f>Table2[[#This Row],[Efficiency]]-G296</f>
        <v>0</v>
      </c>
    </row>
    <row r="296" spans="1:9" x14ac:dyDescent="0.25">
      <c r="A296" s="1">
        <v>40688.752824074072</v>
      </c>
      <c r="B296" t="s">
        <v>48</v>
      </c>
      <c r="C296">
        <v>44</v>
      </c>
      <c r="D296">
        <v>111.348257222222</v>
      </c>
      <c r="E296">
        <v>72.511647777777796</v>
      </c>
      <c r="F296">
        <v>102.963325</v>
      </c>
      <c r="G296" s="2">
        <f>Table2[[#This Row],[StartToEndTimeHours]]/Table2[[#This Row],[ExecutionTimeHoursFinishedJobs]]</f>
        <v>1.4199556644409139</v>
      </c>
      <c r="H296" s="2">
        <f>Table2[[#This Row],[Efficiency]]-G297</f>
        <v>0</v>
      </c>
      <c r="I296" s="3"/>
    </row>
    <row r="297" spans="1:9" x14ac:dyDescent="0.25">
      <c r="A297" s="1">
        <v>40688.752129629633</v>
      </c>
      <c r="B297" t="s">
        <v>48</v>
      </c>
      <c r="C297">
        <v>44</v>
      </c>
      <c r="D297">
        <v>110.613953611111</v>
      </c>
      <c r="E297">
        <v>72.511647777777796</v>
      </c>
      <c r="F297">
        <v>102.963325</v>
      </c>
      <c r="G297" s="2">
        <f>Table2[[#This Row],[StartToEndTimeHours]]/Table2[[#This Row],[ExecutionTimeHoursFinishedJobs]]</f>
        <v>1.4199556644409139</v>
      </c>
      <c r="H297" s="2">
        <f>Table2[[#This Row],[Efficiency]]-G298</f>
        <v>0</v>
      </c>
    </row>
    <row r="298" spans="1:9" x14ac:dyDescent="0.25">
      <c r="A298" s="1">
        <v>40688.75141203704</v>
      </c>
      <c r="B298" t="s">
        <v>48</v>
      </c>
      <c r="C298">
        <v>44</v>
      </c>
      <c r="D298">
        <v>109.842896666667</v>
      </c>
      <c r="E298">
        <v>72.511647777777796</v>
      </c>
      <c r="F298">
        <v>102.963325</v>
      </c>
      <c r="G298" s="2">
        <f>Table2[[#This Row],[StartToEndTimeHours]]/Table2[[#This Row],[ExecutionTimeHoursFinishedJobs]]</f>
        <v>1.4199556644409139</v>
      </c>
      <c r="H298" s="2">
        <f>Table2[[#This Row],[Efficiency]]-G299</f>
        <v>0</v>
      </c>
    </row>
    <row r="299" spans="1:9" x14ac:dyDescent="0.25">
      <c r="A299" s="1">
        <v>40688.750706018516</v>
      </c>
      <c r="B299" t="s">
        <v>48</v>
      </c>
      <c r="C299">
        <v>44</v>
      </c>
      <c r="D299">
        <v>109.09681</v>
      </c>
      <c r="E299">
        <v>72.511647777777796</v>
      </c>
      <c r="F299">
        <v>102.963325</v>
      </c>
      <c r="G299" s="2">
        <f>Table2[[#This Row],[StartToEndTimeHours]]/Table2[[#This Row],[ExecutionTimeHoursFinishedJobs]]</f>
        <v>1.4199556644409139</v>
      </c>
      <c r="H299" s="2">
        <f>Table2[[#This Row],[Efficiency]]-G300</f>
        <v>0</v>
      </c>
    </row>
    <row r="300" spans="1:9" x14ac:dyDescent="0.25">
      <c r="A300" s="1">
        <v>40688.750011574077</v>
      </c>
      <c r="B300" t="s">
        <v>48</v>
      </c>
      <c r="C300">
        <v>44</v>
      </c>
      <c r="D300">
        <v>108.367393611111</v>
      </c>
      <c r="E300">
        <v>72.511647777777796</v>
      </c>
      <c r="F300">
        <v>102.963325</v>
      </c>
      <c r="G300" s="2">
        <f>Table2[[#This Row],[StartToEndTimeHours]]/Table2[[#This Row],[ExecutionTimeHoursFinishedJobs]]</f>
        <v>1.4199556644409139</v>
      </c>
      <c r="H300" s="2">
        <f>Table2[[#This Row],[Efficiency]]-G301</f>
        <v>0</v>
      </c>
    </row>
    <row r="301" spans="1:9" x14ac:dyDescent="0.25">
      <c r="A301" s="1">
        <v>40688.74931712963</v>
      </c>
      <c r="B301" t="s">
        <v>48</v>
      </c>
      <c r="C301">
        <v>44</v>
      </c>
      <c r="D301">
        <v>107.645599444444</v>
      </c>
      <c r="E301">
        <v>72.511647777777796</v>
      </c>
      <c r="F301">
        <v>102.963325</v>
      </c>
      <c r="G301" s="2">
        <f>Table2[[#This Row],[StartToEndTimeHours]]/Table2[[#This Row],[ExecutionTimeHoursFinishedJobs]]</f>
        <v>1.4199556644409139</v>
      </c>
      <c r="H301" s="2">
        <f>Table2[[#This Row],[Efficiency]]-G302</f>
        <v>0</v>
      </c>
    </row>
    <row r="302" spans="1:9" x14ac:dyDescent="0.25">
      <c r="A302" s="1">
        <v>40688.74863425926</v>
      </c>
      <c r="B302" t="s">
        <v>48</v>
      </c>
      <c r="C302">
        <v>44</v>
      </c>
      <c r="D302">
        <v>106.927734722222</v>
      </c>
      <c r="E302">
        <v>72.511647777777796</v>
      </c>
      <c r="F302">
        <v>102.963325</v>
      </c>
      <c r="G302" s="2">
        <f>Table2[[#This Row],[StartToEndTimeHours]]/Table2[[#This Row],[ExecutionTimeHoursFinishedJobs]]</f>
        <v>1.4199556644409139</v>
      </c>
      <c r="H302" s="2">
        <f>Table2[[#This Row],[Efficiency]]-G303</f>
        <v>0</v>
      </c>
    </row>
    <row r="303" spans="1:9" x14ac:dyDescent="0.25">
      <c r="A303" s="1">
        <v>40688.747939814813</v>
      </c>
      <c r="B303" t="s">
        <v>48</v>
      </c>
      <c r="C303">
        <v>44</v>
      </c>
      <c r="D303">
        <v>106.18930611111099</v>
      </c>
      <c r="E303">
        <v>72.511647777777796</v>
      </c>
      <c r="F303">
        <v>102.963325</v>
      </c>
      <c r="G303" s="2">
        <f>Table2[[#This Row],[StartToEndTimeHours]]/Table2[[#This Row],[ExecutionTimeHoursFinishedJobs]]</f>
        <v>1.4199556644409139</v>
      </c>
      <c r="H303" s="2">
        <f>Table2[[#This Row],[Efficiency]]-G304</f>
        <v>0</v>
      </c>
    </row>
    <row r="304" spans="1:9" x14ac:dyDescent="0.25">
      <c r="A304" t="s">
        <v>19</v>
      </c>
      <c r="B304" t="s">
        <v>48</v>
      </c>
      <c r="C304">
        <v>44</v>
      </c>
      <c r="D304">
        <v>105.432781111111</v>
      </c>
      <c r="E304">
        <v>72.511647777777796</v>
      </c>
      <c r="F304">
        <v>102.963325</v>
      </c>
      <c r="G304" s="2">
        <f>Table2[[#This Row],[StartToEndTimeHours]]/Table2[[#This Row],[ExecutionTimeHoursFinishedJobs]]</f>
        <v>1.4199556644409139</v>
      </c>
      <c r="H304" s="2">
        <f>Table2[[#This Row],[Efficiency]]-G305</f>
        <v>0</v>
      </c>
    </row>
    <row r="305" spans="1:9" x14ac:dyDescent="0.25">
      <c r="A305" s="1">
        <v>40688.746539351851</v>
      </c>
      <c r="B305" t="s">
        <v>48</v>
      </c>
      <c r="C305">
        <v>44</v>
      </c>
      <c r="D305">
        <v>104.686673611111</v>
      </c>
      <c r="E305">
        <v>72.511647777777796</v>
      </c>
      <c r="F305">
        <v>102.963325</v>
      </c>
      <c r="G305" s="2">
        <f>Table2[[#This Row],[StartToEndTimeHours]]/Table2[[#This Row],[ExecutionTimeHoursFinishedJobs]]</f>
        <v>1.4199556644409139</v>
      </c>
      <c r="H305" s="2">
        <f>Table2[[#This Row],[Efficiency]]-G306</f>
        <v>0</v>
      </c>
    </row>
    <row r="306" spans="1:9" x14ac:dyDescent="0.25">
      <c r="A306" s="1">
        <v>40688.745844907404</v>
      </c>
      <c r="B306" t="s">
        <v>48</v>
      </c>
      <c r="C306">
        <v>44</v>
      </c>
      <c r="D306">
        <v>103.97588972222201</v>
      </c>
      <c r="E306">
        <v>72.511647777777796</v>
      </c>
      <c r="F306">
        <v>102.963325</v>
      </c>
      <c r="G306" s="2">
        <f>Table2[[#This Row],[StartToEndTimeHours]]/Table2[[#This Row],[ExecutionTimeHoursFinishedJobs]]</f>
        <v>1.4199556644409139</v>
      </c>
      <c r="H306" s="2">
        <f>Table2[[#This Row],[Efficiency]]-G307</f>
        <v>-9.184389847651353E-3</v>
      </c>
    </row>
    <row r="307" spans="1:9" x14ac:dyDescent="0.25">
      <c r="A307" s="1">
        <v>40688.745150462964</v>
      </c>
      <c r="B307" t="s">
        <v>48</v>
      </c>
      <c r="C307">
        <v>44</v>
      </c>
      <c r="D307">
        <v>103.21833388888901</v>
      </c>
      <c r="E307">
        <v>70.266183055555601</v>
      </c>
      <c r="F307">
        <v>100.420216666667</v>
      </c>
      <c r="G307" s="2">
        <f>Table2[[#This Row],[StartToEndTimeHours]]/Table2[[#This Row],[ExecutionTimeHoursFinishedJobs]]</f>
        <v>1.4291400542885653</v>
      </c>
      <c r="H307" s="2">
        <f>Table2[[#This Row],[Efficiency]]-G308</f>
        <v>1.0338607925917565E-2</v>
      </c>
    </row>
    <row r="308" spans="1:9" x14ac:dyDescent="0.25">
      <c r="A308" s="1">
        <v>40688.744398148148</v>
      </c>
      <c r="B308" t="s">
        <v>48</v>
      </c>
      <c r="C308">
        <v>44</v>
      </c>
      <c r="D308">
        <v>102.435940555556</v>
      </c>
      <c r="E308">
        <v>69.002826666666707</v>
      </c>
      <c r="F308">
        <v>97.901310277777796</v>
      </c>
      <c r="G308" s="2">
        <f>Table2[[#This Row],[StartToEndTimeHours]]/Table2[[#This Row],[ExecutionTimeHoursFinishedJobs]]</f>
        <v>1.4188014463626477</v>
      </c>
      <c r="H308" s="2">
        <f>Table2[[#This Row],[Efficiency]]-G309</f>
        <v>0</v>
      </c>
    </row>
    <row r="309" spans="1:9" x14ac:dyDescent="0.25">
      <c r="A309" s="1">
        <v>40688.743680555555</v>
      </c>
      <c r="B309" t="s">
        <v>48</v>
      </c>
      <c r="C309">
        <v>44</v>
      </c>
      <c r="D309">
        <v>101.67957250000001</v>
      </c>
      <c r="E309">
        <v>69.002826666666707</v>
      </c>
      <c r="F309">
        <v>97.901310277777796</v>
      </c>
      <c r="G309" s="2">
        <f>Table2[[#This Row],[StartToEndTimeHours]]/Table2[[#This Row],[ExecutionTimeHoursFinishedJobs]]</f>
        <v>1.4188014463626477</v>
      </c>
      <c r="H309" s="2">
        <f>Table2[[#This Row],[Efficiency]]-G310</f>
        <v>0</v>
      </c>
    </row>
    <row r="310" spans="1:9" x14ac:dyDescent="0.25">
      <c r="A310" s="1">
        <v>40688.742962962962</v>
      </c>
      <c r="B310" t="s">
        <v>48</v>
      </c>
      <c r="C310">
        <v>44</v>
      </c>
      <c r="D310">
        <v>100.919122777778</v>
      </c>
      <c r="E310">
        <v>69.002826666666707</v>
      </c>
      <c r="F310">
        <v>97.901310277777796</v>
      </c>
      <c r="G310" s="2">
        <f>Table2[[#This Row],[StartToEndTimeHours]]/Table2[[#This Row],[ExecutionTimeHoursFinishedJobs]]</f>
        <v>1.4188014463626477</v>
      </c>
      <c r="H310" s="2">
        <f>Table2[[#This Row],[Efficiency]]-G311</f>
        <v>4.8863047038725238E-3</v>
      </c>
    </row>
    <row r="311" spans="1:9" x14ac:dyDescent="0.25">
      <c r="A311" s="1">
        <v>40688.742280092592</v>
      </c>
      <c r="B311" t="s">
        <v>48</v>
      </c>
      <c r="C311">
        <v>44</v>
      </c>
      <c r="D311">
        <v>100.237261666667</v>
      </c>
      <c r="E311">
        <v>65.819392222222206</v>
      </c>
      <c r="F311">
        <v>93.0630352777778</v>
      </c>
      <c r="G311" s="2">
        <f>Table2[[#This Row],[StartToEndTimeHours]]/Table2[[#This Row],[ExecutionTimeHoursFinishedJobs]]</f>
        <v>1.4139151416587752</v>
      </c>
      <c r="H311" s="2">
        <f>Table2[[#This Row],[Efficiency]]-G312</f>
        <v>-1.0693719135649982E-2</v>
      </c>
      <c r="I311" s="3"/>
    </row>
    <row r="312" spans="1:9" x14ac:dyDescent="0.25">
      <c r="A312" t="s">
        <v>20</v>
      </c>
      <c r="B312" t="s">
        <v>48</v>
      </c>
      <c r="C312">
        <v>44</v>
      </c>
      <c r="D312">
        <v>99.778711944444495</v>
      </c>
      <c r="E312">
        <v>63.647221388888902</v>
      </c>
      <c r="F312">
        <v>90.672395555555596</v>
      </c>
      <c r="G312" s="2">
        <f>Table2[[#This Row],[StartToEndTimeHours]]/Table2[[#This Row],[ExecutionTimeHoursFinishedJobs]]</f>
        <v>1.4246088607944252</v>
      </c>
      <c r="H312" s="2">
        <f>Table2[[#This Row],[Efficiency]]-G313</f>
        <v>0</v>
      </c>
    </row>
    <row r="313" spans="1:9" x14ac:dyDescent="0.25">
      <c r="A313" s="1">
        <v>40688.740856481483</v>
      </c>
      <c r="B313" t="s">
        <v>48</v>
      </c>
      <c r="C313">
        <v>44</v>
      </c>
      <c r="D313">
        <v>99.001089722222204</v>
      </c>
      <c r="E313">
        <v>63.647221388888902</v>
      </c>
      <c r="F313">
        <v>90.672395555555596</v>
      </c>
      <c r="G313" s="2">
        <f>Table2[[#This Row],[StartToEndTimeHours]]/Table2[[#This Row],[ExecutionTimeHoursFinishedJobs]]</f>
        <v>1.4246088607944252</v>
      </c>
      <c r="H313" s="2">
        <f>Table2[[#This Row],[Efficiency]]-G314</f>
        <v>0</v>
      </c>
    </row>
    <row r="314" spans="1:9" x14ac:dyDescent="0.25">
      <c r="A314" s="1">
        <v>40688.74013888889</v>
      </c>
      <c r="B314" t="s">
        <v>48</v>
      </c>
      <c r="C314">
        <v>44</v>
      </c>
      <c r="D314">
        <v>98.267521944444496</v>
      </c>
      <c r="E314">
        <v>63.647221388888902</v>
      </c>
      <c r="F314">
        <v>90.672395555555596</v>
      </c>
      <c r="G314" s="2">
        <f>Table2[[#This Row],[StartToEndTimeHours]]/Table2[[#This Row],[ExecutionTimeHoursFinishedJobs]]</f>
        <v>1.4246088607944252</v>
      </c>
      <c r="H314" s="2">
        <f>Table2[[#This Row],[Efficiency]]-G315</f>
        <v>1.3356744370635498E-2</v>
      </c>
    </row>
    <row r="315" spans="1:9" x14ac:dyDescent="0.25">
      <c r="A315" s="1">
        <v>40688.73945601852</v>
      </c>
      <c r="B315" t="s">
        <v>48</v>
      </c>
      <c r="C315">
        <v>43</v>
      </c>
      <c r="D315">
        <v>97.569906388888896</v>
      </c>
      <c r="E315">
        <v>62.619390000000003</v>
      </c>
      <c r="F315">
        <v>88.371746666666695</v>
      </c>
      <c r="G315" s="2">
        <f>Table2[[#This Row],[StartToEndTimeHours]]/Table2[[#This Row],[ExecutionTimeHoursFinishedJobs]]</f>
        <v>1.4112521164237897</v>
      </c>
      <c r="H315" s="2">
        <f>Table2[[#This Row],[Efficiency]]-G316</f>
        <v>1.3381678211442649E-2</v>
      </c>
    </row>
    <row r="316" spans="1:9" x14ac:dyDescent="0.25">
      <c r="A316" s="1">
        <v>40688.738749999997</v>
      </c>
      <c r="B316" t="s">
        <v>48</v>
      </c>
      <c r="C316">
        <v>44</v>
      </c>
      <c r="D316">
        <v>96.785320833333301</v>
      </c>
      <c r="E316">
        <v>61.565091666666703</v>
      </c>
      <c r="F316">
        <v>86.0600216666667</v>
      </c>
      <c r="G316" s="2">
        <f>Table2[[#This Row],[StartToEndTimeHours]]/Table2[[#This Row],[ExecutionTimeHoursFinishedJobs]]</f>
        <v>1.397870438212347</v>
      </c>
      <c r="H316" s="2">
        <f>Table2[[#This Row],[Efficiency]]-G317</f>
        <v>-2.0862402113728917E-2</v>
      </c>
    </row>
    <row r="317" spans="1:9" x14ac:dyDescent="0.25">
      <c r="A317" s="1">
        <v>40688.738043981481</v>
      </c>
      <c r="B317" t="s">
        <v>48</v>
      </c>
      <c r="C317">
        <v>43</v>
      </c>
      <c r="D317">
        <v>96.392084444444507</v>
      </c>
      <c r="E317">
        <v>57.395143333333301</v>
      </c>
      <c r="F317">
        <v>81.428374722222202</v>
      </c>
      <c r="G317" s="2">
        <f>Table2[[#This Row],[StartToEndTimeHours]]/Table2[[#This Row],[ExecutionTimeHoursFinishedJobs]]</f>
        <v>1.4187328403260759</v>
      </c>
      <c r="H317" s="2">
        <f>Table2[[#This Row],[Efficiency]]-G318</f>
        <v>-6.593329369408929E-3</v>
      </c>
    </row>
    <row r="318" spans="1:9" x14ac:dyDescent="0.25">
      <c r="A318" s="1">
        <v>40688.737337962964</v>
      </c>
      <c r="B318" t="s">
        <v>48</v>
      </c>
      <c r="C318">
        <v>44</v>
      </c>
      <c r="D318">
        <v>95.646783055555503</v>
      </c>
      <c r="E318">
        <v>52.248748333333303</v>
      </c>
      <c r="F318">
        <v>74.471508333333304</v>
      </c>
      <c r="G318" s="2">
        <f>Table2[[#This Row],[StartToEndTimeHours]]/Table2[[#This Row],[ExecutionTimeHoursFinishedJobs]]</f>
        <v>1.4253261696954849</v>
      </c>
      <c r="H318" s="2">
        <f>Table2[[#This Row],[Efficiency]]-G319</f>
        <v>1.28906311149104E-2</v>
      </c>
    </row>
    <row r="319" spans="1:9" x14ac:dyDescent="0.25">
      <c r="A319" s="1">
        <v>40688.736655092594</v>
      </c>
      <c r="B319" t="s">
        <v>48</v>
      </c>
      <c r="C319">
        <v>44</v>
      </c>
      <c r="D319">
        <v>95.210624166666605</v>
      </c>
      <c r="E319">
        <v>46.194782500000002</v>
      </c>
      <c r="F319">
        <v>65.247152499999999</v>
      </c>
      <c r="G319" s="2">
        <f>Table2[[#This Row],[StartToEndTimeHours]]/Table2[[#This Row],[ExecutionTimeHoursFinishedJobs]]</f>
        <v>1.4124355385805745</v>
      </c>
      <c r="H319" s="2">
        <f>Table2[[#This Row],[Efficiency]]-G320</f>
        <v>-1.173157365273525E-2</v>
      </c>
      <c r="I319" s="3"/>
    </row>
    <row r="320" spans="1:9" x14ac:dyDescent="0.25">
      <c r="A320" s="1">
        <v>40688.735914351855</v>
      </c>
      <c r="B320" t="s">
        <v>48</v>
      </c>
      <c r="C320">
        <v>44</v>
      </c>
      <c r="D320">
        <v>94.422589444444398</v>
      </c>
      <c r="E320">
        <v>44.173360277777803</v>
      </c>
      <c r="F320">
        <v>62.910246944444403</v>
      </c>
      <c r="G320" s="2">
        <f>Table2[[#This Row],[StartToEndTimeHours]]/Table2[[#This Row],[ExecutionTimeHoursFinishedJobs]]</f>
        <v>1.4241671122333097</v>
      </c>
      <c r="H320" s="2">
        <f>Table2[[#This Row],[Efficiency]]-G321</f>
        <v>0</v>
      </c>
    </row>
    <row r="321" spans="1:8" x14ac:dyDescent="0.25">
      <c r="A321" t="s">
        <v>21</v>
      </c>
      <c r="B321" t="s">
        <v>48</v>
      </c>
      <c r="C321">
        <v>44</v>
      </c>
      <c r="D321">
        <v>93.673500555555606</v>
      </c>
      <c r="E321">
        <v>44.173360277777803</v>
      </c>
      <c r="F321">
        <v>62.910246944444403</v>
      </c>
      <c r="G321" s="2">
        <f>Table2[[#This Row],[StartToEndTimeHours]]/Table2[[#This Row],[ExecutionTimeHoursFinishedJobs]]</f>
        <v>1.4241671122333097</v>
      </c>
      <c r="H321" s="2">
        <f>Table2[[#This Row],[Efficiency]]-G322</f>
        <v>0</v>
      </c>
    </row>
    <row r="322" spans="1:8" x14ac:dyDescent="0.25">
      <c r="A322" s="1">
        <v>40688.734490740739</v>
      </c>
      <c r="B322" t="s">
        <v>48</v>
      </c>
      <c r="C322">
        <v>44</v>
      </c>
      <c r="D322">
        <v>92.9656286111111</v>
      </c>
      <c r="E322">
        <v>44.173360277777803</v>
      </c>
      <c r="F322">
        <v>62.910246944444403</v>
      </c>
      <c r="G322" s="2">
        <f>Table2[[#This Row],[StartToEndTimeHours]]/Table2[[#This Row],[ExecutionTimeHoursFinishedJobs]]</f>
        <v>1.4241671122333097</v>
      </c>
      <c r="H322" s="2">
        <f>Table2[[#This Row],[Efficiency]]-G323</f>
        <v>0</v>
      </c>
    </row>
    <row r="323" spans="1:8" x14ac:dyDescent="0.25">
      <c r="A323" s="1">
        <v>40688.733807870369</v>
      </c>
      <c r="B323" t="s">
        <v>48</v>
      </c>
      <c r="C323">
        <v>44</v>
      </c>
      <c r="D323">
        <v>92.212266944444494</v>
      </c>
      <c r="E323">
        <v>44.173360277777803</v>
      </c>
      <c r="F323">
        <v>62.910246944444403</v>
      </c>
      <c r="G323" s="2">
        <f>Table2[[#This Row],[StartToEndTimeHours]]/Table2[[#This Row],[ExecutionTimeHoursFinishedJobs]]</f>
        <v>1.4241671122333097</v>
      </c>
      <c r="H323" s="2">
        <f>Table2[[#This Row],[Efficiency]]-G324</f>
        <v>0</v>
      </c>
    </row>
    <row r="324" spans="1:8" x14ac:dyDescent="0.25">
      <c r="A324" s="1">
        <v>40688.733101851853</v>
      </c>
      <c r="B324" t="s">
        <v>48</v>
      </c>
      <c r="C324">
        <v>44</v>
      </c>
      <c r="D324">
        <v>91.4716330555556</v>
      </c>
      <c r="E324">
        <v>44.173360277777803</v>
      </c>
      <c r="F324">
        <v>62.910246944444403</v>
      </c>
      <c r="G324" s="2">
        <f>Table2[[#This Row],[StartToEndTimeHours]]/Table2[[#This Row],[ExecutionTimeHoursFinishedJobs]]</f>
        <v>1.4241671122333097</v>
      </c>
      <c r="H324" s="2">
        <f>Table2[[#This Row],[Efficiency]]-G325</f>
        <v>0</v>
      </c>
    </row>
    <row r="325" spans="1:8" x14ac:dyDescent="0.25">
      <c r="A325" s="1">
        <v>40688.732407407406</v>
      </c>
      <c r="B325" t="s">
        <v>48</v>
      </c>
      <c r="C325">
        <v>43</v>
      </c>
      <c r="D325">
        <v>90.774843888888896</v>
      </c>
      <c r="E325">
        <v>44.173360277777803</v>
      </c>
      <c r="F325">
        <v>62.910246944444403</v>
      </c>
      <c r="G325" s="2">
        <f>Table2[[#This Row],[StartToEndTimeHours]]/Table2[[#This Row],[ExecutionTimeHoursFinishedJobs]]</f>
        <v>1.4241671122333097</v>
      </c>
      <c r="H325" s="2">
        <f>Table2[[#This Row],[Efficiency]]-G326</f>
        <v>2.068646791152795E-2</v>
      </c>
    </row>
    <row r="326" spans="1:8" x14ac:dyDescent="0.25">
      <c r="A326" s="1">
        <v>40688.731724537036</v>
      </c>
      <c r="B326" t="s">
        <v>48</v>
      </c>
      <c r="C326">
        <v>44</v>
      </c>
      <c r="D326">
        <v>90.014870833333305</v>
      </c>
      <c r="E326">
        <v>43.296309999999998</v>
      </c>
      <c r="F326">
        <v>60.765533055555601</v>
      </c>
      <c r="G326" s="2">
        <f>Table2[[#This Row],[StartToEndTimeHours]]/Table2[[#This Row],[ExecutionTimeHoursFinishedJobs]]</f>
        <v>1.4034806443217818</v>
      </c>
      <c r="H326" s="2">
        <f>Table2[[#This Row],[Efficiency]]-G327</f>
        <v>4.2034281942833873E-2</v>
      </c>
    </row>
    <row r="327" spans="1:8" x14ac:dyDescent="0.25">
      <c r="A327" s="1">
        <v>40688.731030092589</v>
      </c>
      <c r="B327" t="s">
        <v>48</v>
      </c>
      <c r="C327">
        <v>44</v>
      </c>
      <c r="D327">
        <v>89.3117175</v>
      </c>
      <c r="E327">
        <v>41.535986944444403</v>
      </c>
      <c r="F327">
        <v>56.549018333333301</v>
      </c>
      <c r="G327" s="2">
        <f>Table2[[#This Row],[StartToEndTimeHours]]/Table2[[#This Row],[ExecutionTimeHoursFinishedJobs]]</f>
        <v>1.3614463623789479</v>
      </c>
      <c r="H327" s="2">
        <f>Table2[[#This Row],[Efficiency]]-G328</f>
        <v>0</v>
      </c>
    </row>
    <row r="328" spans="1:8" x14ac:dyDescent="0.25">
      <c r="A328" s="1">
        <v>40688.730312500003</v>
      </c>
      <c r="B328" t="s">
        <v>48</v>
      </c>
      <c r="C328">
        <v>44</v>
      </c>
      <c r="D328">
        <v>88.525576388888894</v>
      </c>
      <c r="E328">
        <v>41.535986944444403</v>
      </c>
      <c r="F328">
        <v>56.549018333333301</v>
      </c>
      <c r="G328" s="2">
        <f>Table2[[#This Row],[StartToEndTimeHours]]/Table2[[#This Row],[ExecutionTimeHoursFinishedJobs]]</f>
        <v>1.3614463623789479</v>
      </c>
      <c r="H328" s="2">
        <f>Table2[[#This Row],[Efficiency]]-G329</f>
        <v>2.2901136542281764E-2</v>
      </c>
    </row>
    <row r="329" spans="1:8" x14ac:dyDescent="0.25">
      <c r="A329" s="1">
        <v>40688.729571759257</v>
      </c>
      <c r="B329" t="s">
        <v>48</v>
      </c>
      <c r="C329">
        <v>44</v>
      </c>
      <c r="D329">
        <v>87.737966666666694</v>
      </c>
      <c r="E329">
        <v>40.667480555555599</v>
      </c>
      <c r="F329">
        <v>54.435261944444399</v>
      </c>
      <c r="G329" s="2">
        <f>Table2[[#This Row],[StartToEndTimeHours]]/Table2[[#This Row],[ExecutionTimeHoursFinishedJobs]]</f>
        <v>1.3385452258366661</v>
      </c>
      <c r="H329" s="2">
        <f>Table2[[#This Row],[Efficiency]]-G330</f>
        <v>4.7208159395356386E-2</v>
      </c>
    </row>
    <row r="330" spans="1:8" x14ac:dyDescent="0.25">
      <c r="A330" s="1">
        <v>40688.728831018518</v>
      </c>
      <c r="B330" t="s">
        <v>48</v>
      </c>
      <c r="C330">
        <v>44</v>
      </c>
      <c r="D330">
        <v>87.793598888888894</v>
      </c>
      <c r="E330">
        <v>38.958601666666702</v>
      </c>
      <c r="F330">
        <v>50.308686388888901</v>
      </c>
      <c r="G330" s="2">
        <f>Table2[[#This Row],[StartToEndTimeHours]]/Table2[[#This Row],[ExecutionTimeHoursFinishedJobs]]</f>
        <v>1.2913370664413097</v>
      </c>
      <c r="H330" s="2">
        <f>Table2[[#This Row],[Efficiency]]-G331</f>
        <v>0</v>
      </c>
    </row>
    <row r="331" spans="1:8" x14ac:dyDescent="0.25">
      <c r="A331" s="1">
        <v>40688.728090277778</v>
      </c>
      <c r="B331" t="s">
        <v>48</v>
      </c>
      <c r="C331">
        <v>44</v>
      </c>
      <c r="D331">
        <v>87.016890833333306</v>
      </c>
      <c r="E331">
        <v>38.958601666666702</v>
      </c>
      <c r="F331">
        <v>50.308686388888901</v>
      </c>
      <c r="G331" s="2">
        <f>Table2[[#This Row],[StartToEndTimeHours]]/Table2[[#This Row],[ExecutionTimeHoursFinishedJobs]]</f>
        <v>1.2913370664413097</v>
      </c>
      <c r="H331" s="2">
        <f>Table2[[#This Row],[Efficiency]]-G332</f>
        <v>0</v>
      </c>
    </row>
    <row r="332" spans="1:8" x14ac:dyDescent="0.25">
      <c r="A332" s="1">
        <v>40688.727349537039</v>
      </c>
      <c r="B332" t="s">
        <v>48</v>
      </c>
      <c r="C332">
        <v>44</v>
      </c>
      <c r="D332">
        <v>86.180952777777804</v>
      </c>
      <c r="E332">
        <v>38.958601666666702</v>
      </c>
      <c r="F332">
        <v>50.308686388888901</v>
      </c>
      <c r="G332" s="2">
        <f>Table2[[#This Row],[StartToEndTimeHours]]/Table2[[#This Row],[ExecutionTimeHoursFinishedJobs]]</f>
        <v>1.2913370664413097</v>
      </c>
      <c r="H332" s="2">
        <f>Table2[[#This Row],[Efficiency]]-G333</f>
        <v>-6.9324519624083258E-3</v>
      </c>
    </row>
    <row r="333" spans="1:8" x14ac:dyDescent="0.25">
      <c r="A333" s="1">
        <v>40688.726655092592</v>
      </c>
      <c r="B333" t="s">
        <v>48</v>
      </c>
      <c r="C333">
        <v>45</v>
      </c>
      <c r="D333">
        <v>85.482257777777804</v>
      </c>
      <c r="E333">
        <v>37.140560000000001</v>
      </c>
      <c r="F333">
        <v>48.218456944444398</v>
      </c>
      <c r="G333" s="2">
        <f>Table2[[#This Row],[StartToEndTimeHours]]/Table2[[#This Row],[ExecutionTimeHoursFinishedJobs]]</f>
        <v>1.2982695184037181</v>
      </c>
      <c r="H333" s="2">
        <f>Table2[[#This Row],[Efficiency]]-G334</f>
        <v>2.6525918080704036E-2</v>
      </c>
    </row>
    <row r="334" spans="1:8" x14ac:dyDescent="0.25">
      <c r="A334" s="1">
        <v>40688.725960648146</v>
      </c>
      <c r="B334" t="s">
        <v>48</v>
      </c>
      <c r="C334">
        <v>44</v>
      </c>
      <c r="D334">
        <v>84.788755277777796</v>
      </c>
      <c r="E334">
        <v>36.350999166666703</v>
      </c>
      <c r="F334">
        <v>46.229150555555599</v>
      </c>
      <c r="G334" s="2">
        <f>Table2[[#This Row],[StartToEndTimeHours]]/Table2[[#This Row],[ExecutionTimeHoursFinishedJobs]]</f>
        <v>1.271743600323014</v>
      </c>
      <c r="H334" s="2">
        <f>Table2[[#This Row],[Efficiency]]-G335</f>
        <v>2.6958289084139109E-2</v>
      </c>
    </row>
    <row r="335" spans="1:8" x14ac:dyDescent="0.25">
      <c r="A335" s="1">
        <v>40688.725277777776</v>
      </c>
      <c r="B335" t="s">
        <v>48</v>
      </c>
      <c r="C335">
        <v>44</v>
      </c>
      <c r="D335">
        <v>84.031593888888906</v>
      </c>
      <c r="E335">
        <v>35.546451388888897</v>
      </c>
      <c r="F335">
        <v>44.247700555555603</v>
      </c>
      <c r="G335" s="2">
        <f>Table2[[#This Row],[StartToEndTimeHours]]/Table2[[#This Row],[ExecutionTimeHoursFinishedJobs]]</f>
        <v>1.2447853112388749</v>
      </c>
      <c r="H335" s="2">
        <f>Table2[[#This Row],[Efficiency]]-G336</f>
        <v>-4.3226949426060646E-3</v>
      </c>
    </row>
    <row r="336" spans="1:8" x14ac:dyDescent="0.25">
      <c r="A336" t="s">
        <v>22</v>
      </c>
      <c r="B336" t="s">
        <v>48</v>
      </c>
      <c r="C336">
        <v>44</v>
      </c>
      <c r="D336">
        <v>83.244880833333298</v>
      </c>
      <c r="E336">
        <v>33.7743683333333</v>
      </c>
      <c r="F336">
        <v>42.187833888888903</v>
      </c>
      <c r="G336" s="2">
        <f>Table2[[#This Row],[StartToEndTimeHours]]/Table2[[#This Row],[ExecutionTimeHoursFinishedJobs]]</f>
        <v>1.249108006181481</v>
      </c>
      <c r="H336" s="2">
        <f>Table2[[#This Row],[Efficiency]]-G337</f>
        <v>0</v>
      </c>
    </row>
    <row r="337" spans="1:8" x14ac:dyDescent="0.25">
      <c r="A337" s="1">
        <v>40688.72378472222</v>
      </c>
      <c r="B337" t="s">
        <v>48</v>
      </c>
      <c r="C337">
        <v>44</v>
      </c>
      <c r="D337">
        <v>82.462379722222195</v>
      </c>
      <c r="E337">
        <v>33.7743683333333</v>
      </c>
      <c r="F337">
        <v>42.187833888888903</v>
      </c>
      <c r="G337" s="2">
        <f>Table2[[#This Row],[StartToEndTimeHours]]/Table2[[#This Row],[ExecutionTimeHoursFinishedJobs]]</f>
        <v>1.249108006181481</v>
      </c>
      <c r="H337" s="2">
        <f>Table2[[#This Row],[Efficiency]]-G338</f>
        <v>0</v>
      </c>
    </row>
    <row r="338" spans="1:8" x14ac:dyDescent="0.25">
      <c r="A338" s="1">
        <v>40688.723043981481</v>
      </c>
      <c r="B338" t="s">
        <v>48</v>
      </c>
      <c r="C338">
        <v>44</v>
      </c>
      <c r="D338">
        <v>81.675939722222196</v>
      </c>
      <c r="E338">
        <v>33.7743683333333</v>
      </c>
      <c r="F338">
        <v>42.187833888888903</v>
      </c>
      <c r="G338" s="2">
        <f>Table2[[#This Row],[StartToEndTimeHours]]/Table2[[#This Row],[ExecutionTimeHoursFinishedJobs]]</f>
        <v>1.249108006181481</v>
      </c>
      <c r="H338" s="2">
        <f>Table2[[#This Row],[Efficiency]]-G339</f>
        <v>0</v>
      </c>
    </row>
    <row r="339" spans="1:8" x14ac:dyDescent="0.25">
      <c r="A339" s="1">
        <v>40688.722303240742</v>
      </c>
      <c r="B339" t="s">
        <v>48</v>
      </c>
      <c r="C339">
        <v>44</v>
      </c>
      <c r="D339">
        <v>80.886084999999994</v>
      </c>
      <c r="E339">
        <v>33.7743683333333</v>
      </c>
      <c r="F339">
        <v>42.187833888888903</v>
      </c>
      <c r="G339" s="2">
        <f>Table2[[#This Row],[StartToEndTimeHours]]/Table2[[#This Row],[ExecutionTimeHoursFinishedJobs]]</f>
        <v>1.249108006181481</v>
      </c>
      <c r="H339" s="2">
        <f>Table2[[#This Row],[Efficiency]]-G340</f>
        <v>0</v>
      </c>
    </row>
    <row r="340" spans="1:8" x14ac:dyDescent="0.25">
      <c r="A340" s="1">
        <v>40688.721550925926</v>
      </c>
      <c r="B340" t="s">
        <v>48</v>
      </c>
      <c r="C340">
        <v>44</v>
      </c>
      <c r="D340">
        <v>80.107358055555594</v>
      </c>
      <c r="E340">
        <v>33.7743683333333</v>
      </c>
      <c r="F340">
        <v>42.187833888888903</v>
      </c>
      <c r="G340" s="2">
        <f>Table2[[#This Row],[StartToEndTimeHours]]/Table2[[#This Row],[ExecutionTimeHoursFinishedJobs]]</f>
        <v>1.249108006181481</v>
      </c>
      <c r="H340" s="2">
        <f>Table2[[#This Row],[Efficiency]]-G341</f>
        <v>-3.767987711707832E-3</v>
      </c>
    </row>
    <row r="341" spans="1:8" x14ac:dyDescent="0.25">
      <c r="A341" s="1">
        <v>40688.720810185187</v>
      </c>
      <c r="B341" t="s">
        <v>48</v>
      </c>
      <c r="C341">
        <v>44</v>
      </c>
      <c r="D341">
        <v>79.328336111111099</v>
      </c>
      <c r="E341">
        <v>32.096947499999999</v>
      </c>
      <c r="F341">
        <v>40.213495000000002</v>
      </c>
      <c r="G341" s="2">
        <f>Table2[[#This Row],[StartToEndTimeHours]]/Table2[[#This Row],[ExecutionTimeHoursFinishedJobs]]</f>
        <v>1.2528759938931888</v>
      </c>
      <c r="H341" s="2">
        <f>Table2[[#This Row],[Efficiency]]-G342</f>
        <v>-2.6642609701643671E-3</v>
      </c>
    </row>
    <row r="342" spans="1:8" x14ac:dyDescent="0.25">
      <c r="A342" s="1">
        <v>40688.720081018517</v>
      </c>
      <c r="B342" t="s">
        <v>48</v>
      </c>
      <c r="C342">
        <v>44</v>
      </c>
      <c r="D342">
        <v>79.633251388888894</v>
      </c>
      <c r="E342">
        <v>30.4611813888889</v>
      </c>
      <c r="F342">
        <v>38.245239444444401</v>
      </c>
      <c r="G342" s="2">
        <f>Table2[[#This Row],[StartToEndTimeHours]]/Table2[[#This Row],[ExecutionTimeHoursFinishedJobs]]</f>
        <v>1.2555402548633532</v>
      </c>
      <c r="H342" s="2">
        <f>Table2[[#This Row],[Efficiency]]-G343</f>
        <v>0</v>
      </c>
    </row>
    <row r="343" spans="1:8" x14ac:dyDescent="0.25">
      <c r="A343" s="1">
        <v>40688.719340277778</v>
      </c>
      <c r="B343" t="s">
        <v>48</v>
      </c>
      <c r="C343">
        <v>44</v>
      </c>
      <c r="D343">
        <v>78.846408333333301</v>
      </c>
      <c r="E343">
        <v>30.4611813888889</v>
      </c>
      <c r="F343">
        <v>38.245239444444401</v>
      </c>
      <c r="G343" s="2">
        <f>Table2[[#This Row],[StartToEndTimeHours]]/Table2[[#This Row],[ExecutionTimeHoursFinishedJobs]]</f>
        <v>1.2555402548633532</v>
      </c>
      <c r="H343" s="2">
        <f>Table2[[#This Row],[Efficiency]]-G344</f>
        <v>0</v>
      </c>
    </row>
    <row r="344" spans="1:8" x14ac:dyDescent="0.25">
      <c r="A344" s="1">
        <v>40688.718599537038</v>
      </c>
      <c r="B344" t="s">
        <v>48</v>
      </c>
      <c r="C344">
        <v>44</v>
      </c>
      <c r="D344">
        <v>78.065813888888897</v>
      </c>
      <c r="E344">
        <v>30.4611813888889</v>
      </c>
      <c r="F344">
        <v>38.245239444444401</v>
      </c>
      <c r="G344" s="2">
        <f>Table2[[#This Row],[StartToEndTimeHours]]/Table2[[#This Row],[ExecutionTimeHoursFinishedJobs]]</f>
        <v>1.2555402548633532</v>
      </c>
      <c r="H344" s="2">
        <f>Table2[[#This Row],[Efficiency]]-G345</f>
        <v>0</v>
      </c>
    </row>
    <row r="345" spans="1:8" x14ac:dyDescent="0.25">
      <c r="A345" s="1">
        <v>40688.717858796299</v>
      </c>
      <c r="B345" t="s">
        <v>48</v>
      </c>
      <c r="C345">
        <v>44</v>
      </c>
      <c r="D345">
        <v>77.283087222222207</v>
      </c>
      <c r="E345">
        <v>30.4611813888889</v>
      </c>
      <c r="F345">
        <v>38.245239444444401</v>
      </c>
      <c r="G345" s="2">
        <f>Table2[[#This Row],[StartToEndTimeHours]]/Table2[[#This Row],[ExecutionTimeHoursFinishedJobs]]</f>
        <v>1.2555402548633532</v>
      </c>
      <c r="H345" s="2">
        <f>Table2[[#This Row],[Efficiency]]-G346</f>
        <v>0</v>
      </c>
    </row>
    <row r="346" spans="1:8" x14ac:dyDescent="0.25">
      <c r="A346" s="1">
        <v>40688.717118055552</v>
      </c>
      <c r="B346" t="s">
        <v>48</v>
      </c>
      <c r="C346">
        <v>44</v>
      </c>
      <c r="D346">
        <v>76.488951944444395</v>
      </c>
      <c r="E346">
        <v>30.4611813888889</v>
      </c>
      <c r="F346">
        <v>38.245239444444401</v>
      </c>
      <c r="G346" s="2">
        <f>Table2[[#This Row],[StartToEndTimeHours]]/Table2[[#This Row],[ExecutionTimeHoursFinishedJobs]]</f>
        <v>1.2555402548633532</v>
      </c>
      <c r="H346" s="2">
        <f>Table2[[#This Row],[Efficiency]]-G347</f>
        <v>0</v>
      </c>
    </row>
    <row r="347" spans="1:8" x14ac:dyDescent="0.25">
      <c r="A347" s="1">
        <v>40688.716377314813</v>
      </c>
      <c r="B347" t="s">
        <v>48</v>
      </c>
      <c r="C347">
        <v>44</v>
      </c>
      <c r="D347">
        <v>75.718704444444498</v>
      </c>
      <c r="E347">
        <v>30.4611813888889</v>
      </c>
      <c r="F347">
        <v>38.245239444444401</v>
      </c>
      <c r="G347" s="2">
        <f>Table2[[#This Row],[StartToEndTimeHours]]/Table2[[#This Row],[ExecutionTimeHoursFinishedJobs]]</f>
        <v>1.2555402548633532</v>
      </c>
      <c r="H347" s="2">
        <f>Table2[[#This Row],[Efficiency]]-G348</f>
        <v>0</v>
      </c>
    </row>
    <row r="348" spans="1:8" x14ac:dyDescent="0.25">
      <c r="A348" s="1">
        <v>40688.715624999997</v>
      </c>
      <c r="B348" t="s">
        <v>48</v>
      </c>
      <c r="C348">
        <v>44</v>
      </c>
      <c r="D348">
        <v>74.931371666666706</v>
      </c>
      <c r="E348">
        <v>30.4611813888889</v>
      </c>
      <c r="F348">
        <v>38.245239444444401</v>
      </c>
      <c r="G348" s="2">
        <f>Table2[[#This Row],[StartToEndTimeHours]]/Table2[[#This Row],[ExecutionTimeHoursFinishedJobs]]</f>
        <v>1.2555402548633532</v>
      </c>
      <c r="H348" s="2">
        <f>Table2[[#This Row],[Efficiency]]-G349</f>
        <v>0</v>
      </c>
    </row>
    <row r="349" spans="1:8" x14ac:dyDescent="0.25">
      <c r="A349" s="1">
        <v>40688.714907407404</v>
      </c>
      <c r="B349" t="s">
        <v>48</v>
      </c>
      <c r="C349">
        <v>44</v>
      </c>
      <c r="D349">
        <v>74.218785277777798</v>
      </c>
      <c r="E349">
        <v>30.4611813888889</v>
      </c>
      <c r="F349">
        <v>38.245239444444401</v>
      </c>
      <c r="G349" s="2">
        <f>Table2[[#This Row],[StartToEndTimeHours]]/Table2[[#This Row],[ExecutionTimeHoursFinishedJobs]]</f>
        <v>1.2555402548633532</v>
      </c>
      <c r="H349" s="2">
        <f>Table2[[#This Row],[Efficiency]]-G350</f>
        <v>0</v>
      </c>
    </row>
    <row r="350" spans="1:8" x14ac:dyDescent="0.25">
      <c r="A350" s="1">
        <v>40688.714212962965</v>
      </c>
      <c r="B350" t="s">
        <v>48</v>
      </c>
      <c r="C350">
        <v>44</v>
      </c>
      <c r="D350">
        <v>73.486422222222203</v>
      </c>
      <c r="E350">
        <v>30.4611813888889</v>
      </c>
      <c r="F350">
        <v>38.245239444444401</v>
      </c>
      <c r="G350" s="2">
        <f>Table2[[#This Row],[StartToEndTimeHours]]/Table2[[#This Row],[ExecutionTimeHoursFinishedJobs]]</f>
        <v>1.2555402548633532</v>
      </c>
      <c r="H350" s="2">
        <f>Table2[[#This Row],[Efficiency]]-G351</f>
        <v>0</v>
      </c>
    </row>
    <row r="351" spans="1:8" x14ac:dyDescent="0.25">
      <c r="A351" s="1">
        <v>40688.713518518518</v>
      </c>
      <c r="B351" t="s">
        <v>48</v>
      </c>
      <c r="C351">
        <v>44</v>
      </c>
      <c r="D351">
        <v>72.720512222222197</v>
      </c>
      <c r="E351">
        <v>30.4611813888889</v>
      </c>
      <c r="F351">
        <v>38.245239444444401</v>
      </c>
      <c r="G351" s="2">
        <f>Table2[[#This Row],[StartToEndTimeHours]]/Table2[[#This Row],[ExecutionTimeHoursFinishedJobs]]</f>
        <v>1.2555402548633532</v>
      </c>
      <c r="H351" s="2">
        <f>Table2[[#This Row],[Efficiency]]-G352</f>
        <v>0</v>
      </c>
    </row>
    <row r="352" spans="1:8" x14ac:dyDescent="0.25">
      <c r="A352" t="s">
        <v>23</v>
      </c>
      <c r="B352" t="s">
        <v>48</v>
      </c>
      <c r="C352">
        <v>44</v>
      </c>
      <c r="D352">
        <v>71.964473055555601</v>
      </c>
      <c r="E352">
        <v>30.4611813888889</v>
      </c>
      <c r="F352">
        <v>38.245239444444401</v>
      </c>
      <c r="G352" s="2">
        <f>Table2[[#This Row],[StartToEndTimeHours]]/Table2[[#This Row],[ExecutionTimeHoursFinishedJobs]]</f>
        <v>1.2555402548633532</v>
      </c>
      <c r="H352" s="2">
        <f>Table2[[#This Row],[Efficiency]]-G353</f>
        <v>0</v>
      </c>
    </row>
    <row r="353" spans="1:8" x14ac:dyDescent="0.25">
      <c r="A353" t="s">
        <v>24</v>
      </c>
      <c r="B353" t="s">
        <v>48</v>
      </c>
      <c r="C353">
        <v>44</v>
      </c>
      <c r="D353">
        <v>71.254369166666706</v>
      </c>
      <c r="E353">
        <v>30.4611813888889</v>
      </c>
      <c r="F353">
        <v>38.245239444444401</v>
      </c>
      <c r="G353" s="2">
        <f>Table2[[#This Row],[StartToEndTimeHours]]/Table2[[#This Row],[ExecutionTimeHoursFinishedJobs]]</f>
        <v>1.2555402548633532</v>
      </c>
      <c r="H353" s="2">
        <f>Table2[[#This Row],[Efficiency]]-G354</f>
        <v>0</v>
      </c>
    </row>
    <row r="354" spans="1:8" x14ac:dyDescent="0.25">
      <c r="A354" s="1">
        <v>40688.711400462962</v>
      </c>
      <c r="B354" t="s">
        <v>48</v>
      </c>
      <c r="C354">
        <v>44</v>
      </c>
      <c r="D354">
        <v>70.505900555555598</v>
      </c>
      <c r="E354">
        <v>30.4611813888889</v>
      </c>
      <c r="F354">
        <v>38.245239444444401</v>
      </c>
      <c r="G354" s="2">
        <f>Table2[[#This Row],[StartToEndTimeHours]]/Table2[[#This Row],[ExecutionTimeHoursFinishedJobs]]</f>
        <v>1.2555402548633532</v>
      </c>
      <c r="H354" s="2">
        <f>Table2[[#This Row],[Efficiency]]-G355</f>
        <v>0</v>
      </c>
    </row>
    <row r="355" spans="1:8" x14ac:dyDescent="0.25">
      <c r="A355" s="1">
        <v>40688.710694444446</v>
      </c>
      <c r="B355" t="s">
        <v>48</v>
      </c>
      <c r="C355">
        <v>44</v>
      </c>
      <c r="D355">
        <v>69.739626388888894</v>
      </c>
      <c r="E355">
        <v>30.4611813888889</v>
      </c>
      <c r="F355">
        <v>38.245239444444401</v>
      </c>
      <c r="G355" s="2">
        <f>Table2[[#This Row],[StartToEndTimeHours]]/Table2[[#This Row],[ExecutionTimeHoursFinishedJobs]]</f>
        <v>1.2555402548633532</v>
      </c>
      <c r="H355" s="2">
        <f>Table2[[#This Row],[Efficiency]]-G356</f>
        <v>0</v>
      </c>
    </row>
    <row r="356" spans="1:8" x14ac:dyDescent="0.25">
      <c r="A356" s="1">
        <v>40688.710011574076</v>
      </c>
      <c r="B356" t="s">
        <v>48</v>
      </c>
      <c r="C356">
        <v>44</v>
      </c>
      <c r="D356">
        <v>69.054559166666706</v>
      </c>
      <c r="E356">
        <v>30.4611813888889</v>
      </c>
      <c r="F356">
        <v>38.245239444444401</v>
      </c>
      <c r="G356" s="2">
        <f>Table2[[#This Row],[StartToEndTimeHours]]/Table2[[#This Row],[ExecutionTimeHoursFinishedJobs]]</f>
        <v>1.2555402548633532</v>
      </c>
      <c r="H356" s="2">
        <f>Table2[[#This Row],[Efficiency]]-G357</f>
        <v>0</v>
      </c>
    </row>
    <row r="357" spans="1:8" x14ac:dyDescent="0.25">
      <c r="A357" s="1">
        <v>40688.709317129629</v>
      </c>
      <c r="B357" t="s">
        <v>48</v>
      </c>
      <c r="C357">
        <v>44</v>
      </c>
      <c r="D357">
        <v>68.3022902777778</v>
      </c>
      <c r="E357">
        <v>30.4611813888889</v>
      </c>
      <c r="F357">
        <v>38.245239444444401</v>
      </c>
      <c r="G357" s="2">
        <f>Table2[[#This Row],[StartToEndTimeHours]]/Table2[[#This Row],[ExecutionTimeHoursFinishedJobs]]</f>
        <v>1.2555402548633532</v>
      </c>
      <c r="H357" s="2">
        <f>Table2[[#This Row],[Efficiency]]-G358</f>
        <v>0</v>
      </c>
    </row>
    <row r="358" spans="1:8" x14ac:dyDescent="0.25">
      <c r="A358" t="s">
        <v>25</v>
      </c>
      <c r="B358" t="s">
        <v>48</v>
      </c>
      <c r="C358">
        <v>44</v>
      </c>
      <c r="D358">
        <v>67.5241525</v>
      </c>
      <c r="E358">
        <v>30.4611813888889</v>
      </c>
      <c r="F358">
        <v>38.245239444444401</v>
      </c>
      <c r="G358" s="2">
        <f>Table2[[#This Row],[StartToEndTimeHours]]/Table2[[#This Row],[ExecutionTimeHoursFinishedJobs]]</f>
        <v>1.2555402548633532</v>
      </c>
      <c r="H358" s="2">
        <f>Table2[[#This Row],[Efficiency]]-G359</f>
        <v>0</v>
      </c>
    </row>
    <row r="359" spans="1:8" x14ac:dyDescent="0.25">
      <c r="A359" s="1">
        <v>40688.707858796297</v>
      </c>
      <c r="B359" t="s">
        <v>48</v>
      </c>
      <c r="C359">
        <v>44</v>
      </c>
      <c r="D359">
        <v>66.740966666666694</v>
      </c>
      <c r="E359">
        <v>30.4611813888889</v>
      </c>
      <c r="F359">
        <v>38.245239444444401</v>
      </c>
      <c r="G359" s="2">
        <f>Table2[[#This Row],[StartToEndTimeHours]]/Table2[[#This Row],[ExecutionTimeHoursFinishedJobs]]</f>
        <v>1.2555402548633532</v>
      </c>
      <c r="H359" s="2">
        <f>Table2[[#This Row],[Efficiency]]-G360</f>
        <v>0</v>
      </c>
    </row>
    <row r="360" spans="1:8" x14ac:dyDescent="0.25">
      <c r="A360" s="1">
        <v>40688.707129629627</v>
      </c>
      <c r="B360" t="s">
        <v>48</v>
      </c>
      <c r="C360">
        <v>44</v>
      </c>
      <c r="D360">
        <v>65.957802222222199</v>
      </c>
      <c r="E360">
        <v>30.4611813888889</v>
      </c>
      <c r="F360">
        <v>38.245239444444401</v>
      </c>
      <c r="G360" s="2">
        <f>Table2[[#This Row],[StartToEndTimeHours]]/Table2[[#This Row],[ExecutionTimeHoursFinishedJobs]]</f>
        <v>1.2555402548633532</v>
      </c>
      <c r="H360" s="2">
        <f>Table2[[#This Row],[Efficiency]]-G361</f>
        <v>0</v>
      </c>
    </row>
    <row r="361" spans="1:8" x14ac:dyDescent="0.25">
      <c r="A361" s="1">
        <v>40688.706400462965</v>
      </c>
      <c r="B361" t="s">
        <v>48</v>
      </c>
      <c r="C361">
        <v>44</v>
      </c>
      <c r="D361">
        <v>65.181003611111095</v>
      </c>
      <c r="E361">
        <v>30.4611813888889</v>
      </c>
      <c r="F361">
        <v>38.245239444444401</v>
      </c>
      <c r="G361" s="2">
        <f>Table2[[#This Row],[StartToEndTimeHours]]/Table2[[#This Row],[ExecutionTimeHoursFinishedJobs]]</f>
        <v>1.2555402548633532</v>
      </c>
      <c r="H361" s="2">
        <f>Table2[[#This Row],[Efficiency]]-G362</f>
        <v>0</v>
      </c>
    </row>
    <row r="362" spans="1:8" x14ac:dyDescent="0.25">
      <c r="A362" s="1">
        <v>40688.705659722225</v>
      </c>
      <c r="B362" t="s">
        <v>48</v>
      </c>
      <c r="C362">
        <v>44</v>
      </c>
      <c r="D362">
        <v>64.3798216666667</v>
      </c>
      <c r="E362">
        <v>30.4611813888889</v>
      </c>
      <c r="F362">
        <v>38.245239444444401</v>
      </c>
      <c r="G362" s="2">
        <f>Table2[[#This Row],[StartToEndTimeHours]]/Table2[[#This Row],[ExecutionTimeHoursFinishedJobs]]</f>
        <v>1.2555402548633532</v>
      </c>
      <c r="H362" s="2">
        <f>Table2[[#This Row],[Efficiency]]-G363</f>
        <v>0</v>
      </c>
    </row>
    <row r="363" spans="1:8" x14ac:dyDescent="0.25">
      <c r="A363" s="1">
        <v>40688.704918981479</v>
      </c>
      <c r="B363" t="s">
        <v>48</v>
      </c>
      <c r="C363">
        <v>44</v>
      </c>
      <c r="D363">
        <v>63.622834166666699</v>
      </c>
      <c r="E363">
        <v>30.4611813888889</v>
      </c>
      <c r="F363">
        <v>38.245239444444401</v>
      </c>
      <c r="G363" s="2">
        <f>Table2[[#This Row],[StartToEndTimeHours]]/Table2[[#This Row],[ExecutionTimeHoursFinishedJobs]]</f>
        <v>1.2555402548633532</v>
      </c>
      <c r="H363" s="2">
        <f>Table2[[#This Row],[Efficiency]]-G364</f>
        <v>0</v>
      </c>
    </row>
    <row r="364" spans="1:8" x14ac:dyDescent="0.25">
      <c r="A364" s="1">
        <v>40688.704189814816</v>
      </c>
      <c r="B364" t="s">
        <v>48</v>
      </c>
      <c r="C364">
        <v>44</v>
      </c>
      <c r="D364">
        <v>62.870274999999999</v>
      </c>
      <c r="E364">
        <v>30.4611813888889</v>
      </c>
      <c r="F364">
        <v>38.245239444444401</v>
      </c>
      <c r="G364" s="2">
        <f>Table2[[#This Row],[StartToEndTimeHours]]/Table2[[#This Row],[ExecutionTimeHoursFinishedJobs]]</f>
        <v>1.2555402548633532</v>
      </c>
      <c r="H364" s="2">
        <f>Table2[[#This Row],[Efficiency]]-G365</f>
        <v>0</v>
      </c>
    </row>
    <row r="365" spans="1:8" x14ac:dyDescent="0.25">
      <c r="A365" s="1">
        <v>40688.70349537037</v>
      </c>
      <c r="B365" t="s">
        <v>48</v>
      </c>
      <c r="C365">
        <v>44</v>
      </c>
      <c r="D365">
        <v>62.139821666666698</v>
      </c>
      <c r="E365">
        <v>30.4611813888889</v>
      </c>
      <c r="F365">
        <v>38.245239444444401</v>
      </c>
      <c r="G365" s="2">
        <f>Table2[[#This Row],[StartToEndTimeHours]]/Table2[[#This Row],[ExecutionTimeHoursFinishedJobs]]</f>
        <v>1.2555402548633532</v>
      </c>
      <c r="H365" s="2">
        <f>Table2[[#This Row],[Efficiency]]-G366</f>
        <v>0</v>
      </c>
    </row>
    <row r="366" spans="1:8" x14ac:dyDescent="0.25">
      <c r="A366" s="1">
        <v>40688.7028125</v>
      </c>
      <c r="B366" t="s">
        <v>48</v>
      </c>
      <c r="C366">
        <v>44</v>
      </c>
      <c r="D366">
        <v>61.4115933333333</v>
      </c>
      <c r="E366">
        <v>30.4611813888889</v>
      </c>
      <c r="F366">
        <v>38.245239444444401</v>
      </c>
      <c r="G366" s="2">
        <f>Table2[[#This Row],[StartToEndTimeHours]]/Table2[[#This Row],[ExecutionTimeHoursFinishedJobs]]</f>
        <v>1.2555402548633532</v>
      </c>
      <c r="H366" s="2">
        <f>Table2[[#This Row],[Efficiency]]-G367</f>
        <v>0</v>
      </c>
    </row>
    <row r="367" spans="1:8" x14ac:dyDescent="0.25">
      <c r="A367" s="1">
        <v>40688.702118055553</v>
      </c>
      <c r="B367" t="s">
        <v>48</v>
      </c>
      <c r="C367">
        <v>44</v>
      </c>
      <c r="D367">
        <v>60.7094755555555</v>
      </c>
      <c r="E367">
        <v>30.4611813888889</v>
      </c>
      <c r="F367">
        <v>38.245239444444401</v>
      </c>
      <c r="G367" s="2">
        <f>Table2[[#This Row],[StartToEndTimeHours]]/Table2[[#This Row],[ExecutionTimeHoursFinishedJobs]]</f>
        <v>1.2555402548633532</v>
      </c>
      <c r="H367" s="2">
        <f>Table2[[#This Row],[Efficiency]]-G368</f>
        <v>0</v>
      </c>
    </row>
    <row r="368" spans="1:8" x14ac:dyDescent="0.25">
      <c r="A368" s="1">
        <v>40688.701435185183</v>
      </c>
      <c r="B368" t="s">
        <v>48</v>
      </c>
      <c r="C368">
        <v>44</v>
      </c>
      <c r="D368">
        <v>59.977008611111103</v>
      </c>
      <c r="E368">
        <v>30.4611813888889</v>
      </c>
      <c r="F368">
        <v>38.245239444444401</v>
      </c>
      <c r="G368" s="2">
        <f>Table2[[#This Row],[StartToEndTimeHours]]/Table2[[#This Row],[ExecutionTimeHoursFinishedJobs]]</f>
        <v>1.2555402548633532</v>
      </c>
      <c r="H368" s="2">
        <f>Table2[[#This Row],[Efficiency]]-G369</f>
        <v>0</v>
      </c>
    </row>
    <row r="369" spans="1:8" x14ac:dyDescent="0.25">
      <c r="A369" s="1">
        <v>40688.700740740744</v>
      </c>
      <c r="B369" t="s">
        <v>48</v>
      </c>
      <c r="C369">
        <v>44</v>
      </c>
      <c r="D369">
        <v>59.2307363888889</v>
      </c>
      <c r="E369">
        <v>30.4611813888889</v>
      </c>
      <c r="F369">
        <v>38.245239444444401</v>
      </c>
      <c r="G369" s="2">
        <f>Table2[[#This Row],[StartToEndTimeHours]]/Table2[[#This Row],[ExecutionTimeHoursFinishedJobs]]</f>
        <v>1.2555402548633532</v>
      </c>
      <c r="H369" s="2">
        <f>Table2[[#This Row],[Efficiency]]-G370</f>
        <v>0</v>
      </c>
    </row>
    <row r="370" spans="1:8" x14ac:dyDescent="0.25">
      <c r="A370" s="1">
        <v>40688.700046296297</v>
      </c>
      <c r="B370" t="s">
        <v>48</v>
      </c>
      <c r="C370">
        <v>44</v>
      </c>
      <c r="D370">
        <v>58.516918611111102</v>
      </c>
      <c r="E370">
        <v>30.4611813888889</v>
      </c>
      <c r="F370">
        <v>38.245239444444401</v>
      </c>
      <c r="G370" s="2">
        <f>Table2[[#This Row],[StartToEndTimeHours]]/Table2[[#This Row],[ExecutionTimeHoursFinishedJobs]]</f>
        <v>1.2555402548633532</v>
      </c>
      <c r="H370" s="2">
        <f>Table2[[#This Row],[Efficiency]]-G371</f>
        <v>0</v>
      </c>
    </row>
    <row r="371" spans="1:8" x14ac:dyDescent="0.25">
      <c r="A371" s="1">
        <v>40688.69935185185</v>
      </c>
      <c r="B371" t="s">
        <v>48</v>
      </c>
      <c r="C371">
        <v>44</v>
      </c>
      <c r="D371">
        <v>57.762288055555601</v>
      </c>
      <c r="E371">
        <v>30.4611813888889</v>
      </c>
      <c r="F371">
        <v>38.245239444444401</v>
      </c>
      <c r="G371" s="2">
        <f>Table2[[#This Row],[StartToEndTimeHours]]/Table2[[#This Row],[ExecutionTimeHoursFinishedJobs]]</f>
        <v>1.2555402548633532</v>
      </c>
      <c r="H371" s="2">
        <f>Table2[[#This Row],[Efficiency]]-G372</f>
        <v>0</v>
      </c>
    </row>
    <row r="372" spans="1:8" x14ac:dyDescent="0.25">
      <c r="A372" s="1">
        <v>40688.698645833334</v>
      </c>
      <c r="B372" t="s">
        <v>48</v>
      </c>
      <c r="C372">
        <v>44</v>
      </c>
      <c r="D372">
        <v>57.001196944444501</v>
      </c>
      <c r="E372">
        <v>30.4611813888889</v>
      </c>
      <c r="F372">
        <v>38.245239444444401</v>
      </c>
      <c r="G372" s="2">
        <f>Table2[[#This Row],[StartToEndTimeHours]]/Table2[[#This Row],[ExecutionTimeHoursFinishedJobs]]</f>
        <v>1.2555402548633532</v>
      </c>
      <c r="H372" s="2">
        <f>Table2[[#This Row],[Efficiency]]-G373</f>
        <v>0</v>
      </c>
    </row>
    <row r="373" spans="1:8" x14ac:dyDescent="0.25">
      <c r="A373" s="1">
        <v>40688.697916666664</v>
      </c>
      <c r="B373" t="s">
        <v>48</v>
      </c>
      <c r="C373">
        <v>44</v>
      </c>
      <c r="D373">
        <v>56.219462499999999</v>
      </c>
      <c r="E373">
        <v>30.4611813888889</v>
      </c>
      <c r="F373">
        <v>38.245239444444401</v>
      </c>
      <c r="G373" s="2">
        <f>Table2[[#This Row],[StartToEndTimeHours]]/Table2[[#This Row],[ExecutionTimeHoursFinishedJobs]]</f>
        <v>1.2555402548633532</v>
      </c>
      <c r="H373" s="2">
        <f>Table2[[#This Row],[Efficiency]]-G374</f>
        <v>0</v>
      </c>
    </row>
    <row r="374" spans="1:8" x14ac:dyDescent="0.25">
      <c r="A374" s="1">
        <v>40688.697175925925</v>
      </c>
      <c r="B374" t="s">
        <v>48</v>
      </c>
      <c r="C374">
        <v>44</v>
      </c>
      <c r="D374">
        <v>55.434439166666699</v>
      </c>
      <c r="E374">
        <v>30.4611813888889</v>
      </c>
      <c r="F374">
        <v>38.245239444444401</v>
      </c>
      <c r="G374" s="2">
        <f>Table2[[#This Row],[StartToEndTimeHours]]/Table2[[#This Row],[ExecutionTimeHoursFinishedJobs]]</f>
        <v>1.2555402548633532</v>
      </c>
      <c r="H374" s="2">
        <f>Table2[[#This Row],[Efficiency]]-G375</f>
        <v>-5.8067545379867358E-3</v>
      </c>
    </row>
    <row r="375" spans="1:8" x14ac:dyDescent="0.25">
      <c r="A375" s="1">
        <v>40688.696493055555</v>
      </c>
      <c r="B375" t="s">
        <v>48</v>
      </c>
      <c r="C375">
        <v>45</v>
      </c>
      <c r="D375">
        <v>54.762076944444402</v>
      </c>
      <c r="E375">
        <v>28.278920833333299</v>
      </c>
      <c r="F375">
        <v>35.669532222222202</v>
      </c>
      <c r="G375" s="2">
        <f>Table2[[#This Row],[StartToEndTimeHours]]/Table2[[#This Row],[ExecutionTimeHoursFinishedJobs]]</f>
        <v>1.2613470094013399</v>
      </c>
      <c r="H375" s="2">
        <f>Table2[[#This Row],[Efficiency]]-G376</f>
        <v>-8.8029293976885636E-3</v>
      </c>
    </row>
    <row r="376" spans="1:8" x14ac:dyDescent="0.25">
      <c r="A376" s="1">
        <v>40688.695798611108</v>
      </c>
      <c r="B376" t="s">
        <v>48</v>
      </c>
      <c r="C376">
        <v>44</v>
      </c>
      <c r="D376">
        <v>54.031880833333297</v>
      </c>
      <c r="E376">
        <v>26.127715833333301</v>
      </c>
      <c r="F376">
        <v>33.186116666666699</v>
      </c>
      <c r="G376" s="2">
        <f>Table2[[#This Row],[StartToEndTimeHours]]/Table2[[#This Row],[ExecutionTimeHoursFinishedJobs]]</f>
        <v>1.2701499387990285</v>
      </c>
      <c r="H376" s="2">
        <f>Table2[[#This Row],[Efficiency]]-G377</f>
        <v>-1.2614400830851302E-2</v>
      </c>
    </row>
    <row r="377" spans="1:8" x14ac:dyDescent="0.25">
      <c r="A377" s="1">
        <v>40688.695115740738</v>
      </c>
      <c r="B377" t="s">
        <v>48</v>
      </c>
      <c r="C377">
        <v>44</v>
      </c>
      <c r="D377">
        <v>53.659143888888899</v>
      </c>
      <c r="E377">
        <v>21.9399355555556</v>
      </c>
      <c r="F377">
        <v>28.143766944444401</v>
      </c>
      <c r="G377" s="2">
        <f>Table2[[#This Row],[StartToEndTimeHours]]/Table2[[#This Row],[ExecutionTimeHoursFinishedJobs]]</f>
        <v>1.2827643396298798</v>
      </c>
      <c r="H377" s="2">
        <f>Table2[[#This Row],[Efficiency]]-G378</f>
        <v>-1.2183780032765323E-2</v>
      </c>
    </row>
    <row r="378" spans="1:8" x14ac:dyDescent="0.25">
      <c r="A378" s="1">
        <v>40688.694421296299</v>
      </c>
      <c r="B378" t="s">
        <v>48</v>
      </c>
      <c r="C378">
        <v>44</v>
      </c>
      <c r="D378">
        <v>53.8735269444444</v>
      </c>
      <c r="E378">
        <v>18.874952222222198</v>
      </c>
      <c r="F378">
        <v>24.442083888888899</v>
      </c>
      <c r="G378" s="2">
        <f>Table2[[#This Row],[StartToEndTimeHours]]/Table2[[#This Row],[ExecutionTimeHoursFinishedJobs]]</f>
        <v>1.2949481196626451</v>
      </c>
      <c r="H378" s="2">
        <f>Table2[[#This Row],[Efficiency]]-G379</f>
        <v>0</v>
      </c>
    </row>
    <row r="379" spans="1:8" x14ac:dyDescent="0.25">
      <c r="A379" s="1">
        <v>40688.693715277775</v>
      </c>
      <c r="B379" t="s">
        <v>48</v>
      </c>
      <c r="C379">
        <v>44</v>
      </c>
      <c r="D379">
        <v>53.152473055555603</v>
      </c>
      <c r="E379">
        <v>18.874952222222198</v>
      </c>
      <c r="F379">
        <v>24.442083888888899</v>
      </c>
      <c r="G379" s="2">
        <f>Table2[[#This Row],[StartToEndTimeHours]]/Table2[[#This Row],[ExecutionTimeHoursFinishedJobs]]</f>
        <v>1.2949481196626451</v>
      </c>
      <c r="H379" s="2">
        <f>Table2[[#This Row],[Efficiency]]-G380</f>
        <v>-1.7323597024367476E-2</v>
      </c>
    </row>
    <row r="380" spans="1:8" x14ac:dyDescent="0.25">
      <c r="A380" s="1">
        <v>40688.693020833336</v>
      </c>
      <c r="B380" t="s">
        <v>48</v>
      </c>
      <c r="C380">
        <v>44</v>
      </c>
      <c r="D380">
        <v>53.7185294444444</v>
      </c>
      <c r="E380">
        <v>15.878630555555601</v>
      </c>
      <c r="F380">
        <v>20.8370777777778</v>
      </c>
      <c r="G380" s="2">
        <f>Table2[[#This Row],[StartToEndTimeHours]]/Table2[[#This Row],[ExecutionTimeHoursFinishedJobs]]</f>
        <v>1.3122717166870126</v>
      </c>
      <c r="H380" s="2">
        <f>Table2[[#This Row],[Efficiency]]-G381</f>
        <v>-9.5448693964292897E-2</v>
      </c>
    </row>
    <row r="381" spans="1:8" x14ac:dyDescent="0.25">
      <c r="A381" s="1">
        <v>40688.692326388889</v>
      </c>
      <c r="B381" t="s">
        <v>48</v>
      </c>
      <c r="C381">
        <v>45</v>
      </c>
      <c r="D381">
        <v>54.9233547222222</v>
      </c>
      <c r="E381">
        <v>7.9969983333333303</v>
      </c>
      <c r="F381">
        <v>11.257537777777801</v>
      </c>
      <c r="G381" s="2">
        <f>Table2[[#This Row],[StartToEndTimeHours]]/Table2[[#This Row],[ExecutionTimeHoursFinishedJobs]]</f>
        <v>1.4077204106513055</v>
      </c>
      <c r="H381" s="2">
        <f>Table2[[#This Row],[Efficiency]]-G382</f>
        <v>-0.33649673518042045</v>
      </c>
    </row>
    <row r="382" spans="1:8" x14ac:dyDescent="0.25">
      <c r="A382" s="1">
        <v>40688.691620370373</v>
      </c>
      <c r="B382" t="s">
        <v>48</v>
      </c>
      <c r="C382">
        <v>44</v>
      </c>
      <c r="D382">
        <v>55.508856388888901</v>
      </c>
      <c r="E382">
        <v>3.1344936111111101</v>
      </c>
      <c r="F382">
        <v>5.4672375000000004</v>
      </c>
      <c r="G382" s="2">
        <f>Table2[[#This Row],[StartToEndTimeHours]]/Table2[[#This Row],[ExecutionTimeHoursFinishedJobs]]</f>
        <v>1.7442171458317259</v>
      </c>
      <c r="H382" s="2">
        <f>Table2[[#This Row],[Efficiency]]-G383</f>
        <v>0</v>
      </c>
    </row>
    <row r="383" spans="1:8" x14ac:dyDescent="0.25">
      <c r="G383">
        <f>G382</f>
        <v>1.7442171458317259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</dc:creator>
  <cp:lastModifiedBy>christoph</cp:lastModifiedBy>
  <dcterms:created xsi:type="dcterms:W3CDTF">2011-05-25T13:07:09Z</dcterms:created>
  <dcterms:modified xsi:type="dcterms:W3CDTF">2011-05-25T21:59:33Z</dcterms:modified>
</cp:coreProperties>
</file>